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494F741C-DADF-44D2-9A7D-B7023B840823}" xr6:coauthVersionLast="47" xr6:coauthVersionMax="47" xr10:uidLastSave="{00000000-0000-0000-0000-000000000000}"/>
  <bookViews>
    <workbookView xWindow="6705" yWindow="3915" windowWidth="21300" windowHeight="13035" tabRatio="877" xr2:uid="{00000000-000D-0000-FFFF-FFFF00000000}"/>
  </bookViews>
  <sheets>
    <sheet name="1.1 Employment" sheetId="3" r:id="rId1"/>
    <sheet name="1.1 Data" sheetId="1" r:id="rId2"/>
  </sheets>
  <definedNames>
    <definedName name="_xlnm.Print_Area" localSheetId="0">'1.1 Employment'!$A$1:$L$55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3" l="1"/>
  <c r="F28" i="3"/>
  <c r="K537" i="1"/>
  <c r="G537" i="1"/>
  <c r="C537" i="1"/>
  <c r="D537" i="1"/>
  <c r="F41" i="3"/>
  <c r="F27" i="3"/>
  <c r="K536" i="1"/>
  <c r="G536" i="1"/>
  <c r="C536" i="1"/>
  <c r="D536" i="1"/>
  <c r="F40" i="3"/>
  <c r="F26" i="3"/>
  <c r="K535" i="1"/>
  <c r="G535" i="1"/>
  <c r="C535" i="1"/>
  <c r="D535" i="1"/>
  <c r="F39" i="3"/>
  <c r="F25" i="3"/>
  <c r="K534" i="1"/>
  <c r="G534" i="1"/>
  <c r="D534" i="1"/>
  <c r="C534" i="1"/>
  <c r="F24" i="3"/>
  <c r="F38" i="3"/>
  <c r="C533" i="1"/>
  <c r="D533" i="1"/>
  <c r="G533" i="1"/>
  <c r="K533" i="1"/>
  <c r="F37" i="3"/>
  <c r="F23" i="3"/>
  <c r="K532" i="1"/>
  <c r="G532" i="1"/>
  <c r="C532" i="1"/>
  <c r="D532" i="1"/>
  <c r="F22" i="3"/>
  <c r="F36" i="3"/>
  <c r="K531" i="1"/>
  <c r="G531" i="1"/>
  <c r="C531" i="1"/>
  <c r="D531" i="1"/>
  <c r="F35" i="3" l="1"/>
  <c r="F21" i="3"/>
  <c r="K529" i="1"/>
  <c r="K530" i="1"/>
  <c r="G529" i="1"/>
  <c r="G530" i="1"/>
  <c r="C529" i="1"/>
  <c r="D529" i="1"/>
  <c r="C530" i="1"/>
  <c r="D530" i="1"/>
  <c r="F34" i="3" l="1"/>
  <c r="F20" i="3"/>
  <c r="G528" i="1" l="1"/>
  <c r="K528" i="1"/>
  <c r="C528" i="1"/>
  <c r="D528" i="1"/>
  <c r="F33" i="3"/>
  <c r="F19" i="3"/>
  <c r="E44" i="3" l="1"/>
  <c r="E30" i="3"/>
  <c r="G527" i="1"/>
  <c r="C527" i="1"/>
  <c r="D527" i="1"/>
  <c r="K527" i="1"/>
  <c r="E43" i="3" l="1"/>
  <c r="E29" i="3"/>
  <c r="G526" i="1"/>
  <c r="K526" i="1"/>
  <c r="C526" i="1"/>
  <c r="D526" i="1"/>
  <c r="E42" i="3" l="1"/>
  <c r="E28" i="3"/>
  <c r="D525" i="1"/>
  <c r="K525" i="1"/>
  <c r="G525" i="1"/>
  <c r="C525" i="1"/>
  <c r="E41" i="3" l="1"/>
  <c r="E27" i="3"/>
  <c r="K524" i="1"/>
  <c r="G524" i="1"/>
  <c r="C524" i="1"/>
  <c r="D524" i="1"/>
  <c r="E40" i="3" l="1"/>
  <c r="E26" i="3"/>
  <c r="K523" i="1"/>
  <c r="G523" i="1"/>
  <c r="C523" i="1"/>
  <c r="D523" i="1"/>
  <c r="E39" i="3" l="1"/>
  <c r="E25" i="3"/>
  <c r="K522" i="1"/>
  <c r="G522" i="1"/>
  <c r="D522" i="1"/>
  <c r="C522" i="1"/>
  <c r="E37" i="3" l="1"/>
  <c r="E38" i="3"/>
  <c r="E23" i="3"/>
  <c r="E24" i="3"/>
  <c r="K520" i="1"/>
  <c r="K521" i="1"/>
  <c r="G520" i="1"/>
  <c r="G521" i="1"/>
  <c r="C520" i="1"/>
  <c r="D520" i="1"/>
  <c r="C521" i="1"/>
  <c r="D521" i="1"/>
  <c r="E36" i="3" l="1"/>
  <c r="E22" i="3"/>
  <c r="K519" i="1"/>
  <c r="G519" i="1"/>
  <c r="C519" i="1"/>
  <c r="D519" i="1"/>
  <c r="E35" i="3" l="1"/>
  <c r="E21" i="3"/>
  <c r="K518" i="1"/>
  <c r="G518" i="1"/>
  <c r="C518" i="1"/>
  <c r="D518" i="1"/>
  <c r="E34" i="3" l="1"/>
  <c r="E20" i="3"/>
  <c r="K517" i="1"/>
  <c r="G517" i="1"/>
  <c r="C517" i="1"/>
  <c r="D517" i="1"/>
  <c r="E33" i="3" l="1"/>
  <c r="E19" i="3"/>
  <c r="K516" i="1"/>
  <c r="G516" i="1"/>
  <c r="C516" i="1"/>
  <c r="D516" i="1"/>
  <c r="K515" i="1"/>
  <c r="G515" i="1"/>
  <c r="C515" i="1"/>
  <c r="D515" i="1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D44" i="3" l="1"/>
  <c r="D30" i="3"/>
  <c r="D43" i="3" l="1"/>
  <c r="D29" i="3"/>
  <c r="K514" i="1"/>
  <c r="G514" i="1"/>
  <c r="C514" i="1"/>
  <c r="D514" i="1"/>
  <c r="D42" i="3" l="1"/>
  <c r="D28" i="3"/>
  <c r="K513" i="1"/>
  <c r="G513" i="1"/>
  <c r="D513" i="1"/>
  <c r="C513" i="1"/>
  <c r="D41" i="3" l="1"/>
  <c r="D27" i="3"/>
  <c r="K512" i="1"/>
  <c r="G512" i="1"/>
  <c r="C512" i="1"/>
  <c r="D512" i="1"/>
  <c r="D40" i="3" l="1"/>
  <c r="D26" i="3"/>
  <c r="K511" i="1"/>
  <c r="G511" i="1"/>
  <c r="C511" i="1"/>
  <c r="D511" i="1"/>
  <c r="D39" i="3" l="1"/>
  <c r="D25" i="3"/>
  <c r="K510" i="1"/>
  <c r="G510" i="1"/>
  <c r="D510" i="1"/>
  <c r="C510" i="1"/>
  <c r="D37" i="3" l="1"/>
  <c r="D38" i="3"/>
  <c r="D23" i="3"/>
  <c r="D24" i="3"/>
  <c r="K508" i="1"/>
  <c r="K509" i="1"/>
  <c r="G508" i="1"/>
  <c r="G509" i="1"/>
  <c r="C508" i="1"/>
  <c r="D508" i="1"/>
  <c r="C509" i="1"/>
  <c r="D509" i="1"/>
  <c r="D36" i="3" l="1"/>
  <c r="D22" i="3"/>
  <c r="K507" i="1"/>
  <c r="G507" i="1"/>
  <c r="C507" i="1"/>
  <c r="D507" i="1"/>
  <c r="D35" i="3" l="1"/>
  <c r="D21" i="3"/>
  <c r="K506" i="1"/>
  <c r="G506" i="1"/>
  <c r="D506" i="1"/>
  <c r="C506" i="1"/>
  <c r="D34" i="3" l="1"/>
  <c r="D20" i="3"/>
  <c r="C505" i="1"/>
  <c r="D505" i="1"/>
  <c r="G505" i="1"/>
  <c r="K505" i="1"/>
  <c r="D33" i="3" l="1"/>
  <c r="D19" i="3"/>
  <c r="K504" i="1"/>
  <c r="G504" i="1"/>
  <c r="D504" i="1"/>
  <c r="C504" i="1"/>
  <c r="C44" i="3" l="1"/>
  <c r="K503" i="1"/>
  <c r="G503" i="1"/>
  <c r="D503" i="1"/>
  <c r="C503" i="1"/>
  <c r="C43" i="3" l="1"/>
  <c r="C42" i="3"/>
  <c r="K502" i="1"/>
  <c r="G502" i="1"/>
  <c r="C502" i="1"/>
  <c r="D502" i="1"/>
  <c r="G501" i="1"/>
  <c r="C501" i="1"/>
  <c r="D501" i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7" i="1"/>
  <c r="G19" i="1" l="1"/>
  <c r="C8" i="1"/>
  <c r="G476" i="1"/>
  <c r="C34" i="3"/>
  <c r="C35" i="3"/>
  <c r="C36" i="3"/>
  <c r="C37" i="3"/>
  <c r="C38" i="3"/>
  <c r="C39" i="3"/>
  <c r="C40" i="3"/>
  <c r="C41" i="3"/>
  <c r="C33" i="3"/>
  <c r="B34" i="3"/>
  <c r="B35" i="3"/>
  <c r="B36" i="3"/>
  <c r="B37" i="3"/>
  <c r="B38" i="3"/>
  <c r="B39" i="3"/>
  <c r="B40" i="3"/>
  <c r="B41" i="3"/>
  <c r="B42" i="3"/>
  <c r="B43" i="3"/>
  <c r="B44" i="3"/>
  <c r="B33" i="3"/>
  <c r="G500" i="1" l="1"/>
  <c r="D500" i="1"/>
  <c r="C500" i="1"/>
  <c r="G499" i="1" l="1"/>
  <c r="C499" i="1"/>
  <c r="D499" i="1"/>
  <c r="G498" i="1" l="1"/>
  <c r="D498" i="1"/>
  <c r="C498" i="1"/>
  <c r="G497" i="1" l="1"/>
  <c r="D497" i="1"/>
  <c r="C497" i="1"/>
  <c r="G496" i="1" l="1"/>
  <c r="D496" i="1"/>
  <c r="C496" i="1"/>
  <c r="G495" i="1" l="1"/>
  <c r="D495" i="1"/>
  <c r="C495" i="1"/>
  <c r="G494" i="1" l="1"/>
  <c r="C494" i="1"/>
  <c r="D494" i="1"/>
  <c r="G493" i="1" l="1"/>
  <c r="D493" i="1"/>
  <c r="C493" i="1"/>
  <c r="G492" i="1" l="1"/>
  <c r="D492" i="1"/>
  <c r="C492" i="1"/>
  <c r="G491" i="1" l="1"/>
  <c r="D491" i="1"/>
  <c r="C491" i="1"/>
  <c r="G490" i="1" l="1"/>
  <c r="D490" i="1"/>
  <c r="C490" i="1"/>
  <c r="G489" i="1" l="1"/>
  <c r="D489" i="1"/>
  <c r="C489" i="1"/>
  <c r="G488" i="1" l="1"/>
  <c r="D488" i="1"/>
  <c r="C488" i="1"/>
  <c r="G487" i="1" l="1"/>
  <c r="D487" i="1"/>
  <c r="C487" i="1"/>
  <c r="G486" i="1" l="1"/>
  <c r="D486" i="1"/>
  <c r="C486" i="1"/>
  <c r="G484" i="1" l="1"/>
  <c r="G485" i="1"/>
  <c r="D484" i="1"/>
  <c r="D485" i="1"/>
  <c r="C484" i="1"/>
  <c r="C485" i="1"/>
  <c r="G483" i="1" l="1"/>
  <c r="D483" i="1"/>
  <c r="C483" i="1"/>
  <c r="G482" i="1" l="1"/>
  <c r="D482" i="1"/>
  <c r="C482" i="1"/>
  <c r="G481" i="1" l="1"/>
  <c r="C481" i="1"/>
  <c r="D481" i="1"/>
  <c r="G480" i="1" l="1"/>
  <c r="D480" i="1"/>
  <c r="C480" i="1"/>
  <c r="G479" i="1" l="1"/>
  <c r="D479" i="1"/>
  <c r="C479" i="1"/>
  <c r="G478" i="1" l="1"/>
  <c r="C478" i="1"/>
  <c r="D478" i="1"/>
  <c r="G477" i="1" l="1"/>
  <c r="D477" i="1"/>
  <c r="C477" i="1"/>
  <c r="D476" i="1" l="1"/>
  <c r="C476" i="1"/>
  <c r="G475" i="1" l="1"/>
  <c r="D475" i="1"/>
  <c r="C475" i="1"/>
  <c r="G474" i="1" l="1"/>
  <c r="D474" i="1"/>
  <c r="C474" i="1"/>
  <c r="G472" i="1" l="1"/>
  <c r="G473" i="1"/>
  <c r="D472" i="1"/>
  <c r="D473" i="1"/>
  <c r="C472" i="1"/>
  <c r="C473" i="1"/>
  <c r="G471" i="1" l="1"/>
  <c r="C471" i="1"/>
  <c r="D471" i="1"/>
  <c r="G470" i="1" l="1"/>
  <c r="D470" i="1"/>
  <c r="C470" i="1"/>
  <c r="G469" i="1" l="1"/>
  <c r="C469" i="1"/>
  <c r="D469" i="1"/>
  <c r="G468" i="1" l="1"/>
  <c r="D468" i="1"/>
  <c r="C468" i="1"/>
  <c r="G467" i="1" l="1"/>
  <c r="D467" i="1"/>
  <c r="C467" i="1"/>
  <c r="G466" i="1" l="1"/>
  <c r="D466" i="1"/>
  <c r="C466" i="1"/>
  <c r="G464" i="1" l="1"/>
  <c r="G465" i="1"/>
  <c r="D464" i="1"/>
  <c r="D465" i="1"/>
  <c r="C464" i="1"/>
  <c r="C465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G463" i="1"/>
  <c r="D463" i="1"/>
  <c r="G462" i="1" l="1"/>
  <c r="D462" i="1"/>
  <c r="G461" i="1" l="1"/>
  <c r="D461" i="1"/>
  <c r="G460" i="1" l="1"/>
  <c r="D460" i="1"/>
  <c r="G459" i="1" l="1"/>
  <c r="D459" i="1"/>
  <c r="G458" i="1" l="1"/>
  <c r="D458" i="1"/>
  <c r="G457" i="1" l="1"/>
  <c r="D457" i="1"/>
  <c r="G455" i="1" l="1"/>
  <c r="G456" i="1"/>
  <c r="D455" i="1"/>
  <c r="D456" i="1"/>
  <c r="G454" i="1" l="1"/>
  <c r="D454" i="1"/>
  <c r="G453" i="1" l="1"/>
  <c r="D453" i="1"/>
  <c r="G452" i="1" l="1"/>
  <c r="D452" i="1"/>
  <c r="G451" i="1" l="1"/>
  <c r="D451" i="1"/>
  <c r="G450" i="1" l="1"/>
  <c r="D450" i="1"/>
  <c r="G449" i="1" l="1"/>
  <c r="D449" i="1"/>
  <c r="G448" i="1" l="1"/>
  <c r="D448" i="1"/>
  <c r="G447" i="1" l="1"/>
  <c r="D447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D446" i="1"/>
  <c r="D445" i="1" l="1"/>
  <c r="D444" i="1" l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<sst xmlns="http://schemas.openxmlformats.org/spreadsheetml/2006/main" count="94" uniqueCount="52">
  <si>
    <t>May</t>
  </si>
  <si>
    <t>1.1 Employment</t>
  </si>
  <si>
    <t>..</t>
  </si>
  <si>
    <t>Mth-to-mth change (%)</t>
  </si>
  <si>
    <t>Annual chg (%)</t>
  </si>
  <si>
    <t>Month</t>
  </si>
  <si>
    <t>Number employed (a) – '000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</si>
  <si>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</si>
  <si>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</si>
  <si>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</si>
  <si>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</si>
  <si>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</si>
  <si>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</si>
  <si>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</si>
  <si>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</si>
  <si>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</si>
  <si>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</si>
  <si>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</si>
  <si>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Employment to population ratio (a) – per cent</t>
  </si>
  <si>
    <t>Employed persons</t>
  </si>
  <si>
    <t>Employment to population ratio</t>
  </si>
  <si>
    <t>2017–18</t>
  </si>
  <si>
    <t>2018–19</t>
  </si>
  <si>
    <t>Civilian population (15 years and over)</t>
  </si>
  <si>
    <t>Derived</t>
  </si>
  <si>
    <t>A84423091W</t>
  </si>
  <si>
    <t>Related publications</t>
  </si>
  <si>
    <t>Source:</t>
  </si>
  <si>
    <t>Next Update</t>
  </si>
  <si>
    <t>2019–20</t>
  </si>
  <si>
    <t>Annual chg (ppts)</t>
  </si>
  <si>
    <t>Men</t>
  </si>
  <si>
    <t>Women</t>
  </si>
  <si>
    <t>Original
('000)</t>
  </si>
  <si>
    <t>Part-time share of total employment</t>
  </si>
  <si>
    <t>Employed part-time</t>
  </si>
  <si>
    <r>
      <t xml:space="preserve">Parliamentary Library, </t>
    </r>
    <r>
      <rPr>
        <i/>
        <sz val="8"/>
        <color rgb="FF398BCA"/>
        <rFont val="Calibri"/>
        <family val="2"/>
        <scheme val="minor"/>
      </rPr>
      <t>Employment statistics: a quick guide</t>
    </r>
  </si>
  <si>
    <t>Graph data
ratio, Seasonally Adjusted (%)</t>
  </si>
  <si>
    <t>Seasonally Adjusted
('000)</t>
  </si>
  <si>
    <t>Seasonally Adjusted
(%)</t>
  </si>
  <si>
    <t>A84423043C</t>
  </si>
  <si>
    <t>A84423054K</t>
  </si>
  <si>
    <t>A84423042A</t>
  </si>
  <si>
    <t>(a) Seasonally adjusted estimates.</t>
  </si>
  <si>
    <t>2020–21</t>
  </si>
  <si>
    <r>
      <t xml:space="preserve">ABS, </t>
    </r>
    <r>
      <rPr>
        <i/>
        <sz val="8"/>
        <color rgb="FF398BCA"/>
        <rFont val="Calibri"/>
        <family val="2"/>
        <scheme val="minor"/>
      </rPr>
      <t>Characteristics of employment</t>
    </r>
  </si>
  <si>
    <r>
      <t xml:space="preserve"> ABS, </t>
    </r>
    <r>
      <rPr>
        <i/>
        <sz val="8"/>
        <color rgb="FF398BCA"/>
        <rFont val="Calibri"/>
        <family val="2"/>
        <scheme val="minor"/>
      </rPr>
      <t>Labour force, Australia</t>
    </r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</si>
  <si>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</t>
    </r>
    <r>
      <rPr>
        <sz val="11"/>
        <color theme="0" tint="-0.34998626667073579"/>
        <rFont val="Calibri"/>
        <family val="2"/>
        <scheme val="minor"/>
      </rPr>
      <t xml:space="preserve"> (Table 1)</t>
    </r>
  </si>
  <si>
    <r>
      <t xml:space="preserve">Melbourne Institute, </t>
    </r>
    <r>
      <rPr>
        <i/>
        <sz val="8"/>
        <color rgb="FF398BCA"/>
        <rFont val="Calibri"/>
        <family val="2"/>
        <scheme val="minor"/>
      </rPr>
      <t>Monthly bulletin of economic trends</t>
    </r>
    <r>
      <rPr>
        <sz val="8"/>
        <color rgb="FF398BCA"/>
        <rFont val="Calibri"/>
        <family val="2"/>
        <scheme val="minor"/>
      </rPr>
      <t>, Seasonally adjusted</t>
    </r>
  </si>
  <si>
    <t>A84423068X</t>
  </si>
  <si>
    <t>2021–22</t>
  </si>
  <si>
    <t>A84423040W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</si>
</sst>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[$-C09]d\ mmmm\ yyyy;@"/>
    <numFmt numFmtId="166" formatCode="###\ ##0.0"/>
    <numFmt numFmtId="167" formatCode="###\ ###\ ##0.0"/>
    <numFmt numFmtId="168" formatCode="0.0_ ;\-0.0\ "/>
    <numFmt numFmtId="169" formatCode="_-* #,##0.0_-;\-* #,##0.0_-;_-* &quot;-&quot;??_-;_-@_-"/>
  </numFmts>
  <fonts count="4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</font>
    <font>
      <sz val="8"/>
      <color indexed="18"/>
      <name val="Calibri"/>
      <family val="2"/>
    </font>
    <font>
      <sz val="8"/>
      <name val="Calibri"/>
      <family val="2"/>
    </font>
    <font>
      <b/>
      <sz val="9"/>
      <color rgb="FF13B5EA"/>
      <name val="Calibri"/>
      <family val="2"/>
    </font>
    <font>
      <sz val="9"/>
      <color rgb="FF72B4E7"/>
      <name val="Calibri"/>
      <family val="2"/>
    </font>
    <font>
      <sz val="9"/>
      <name val="Calibri"/>
      <family val="2"/>
    </font>
    <font>
      <sz val="9"/>
      <color rgb="FF0070C0"/>
      <name val="Calibri"/>
      <family val="2"/>
    </font>
    <font>
      <b/>
      <sz val="8"/>
      <name val="Calibri"/>
      <family val="2"/>
    </font>
    <font>
      <sz val="8"/>
      <color rgb="FF13B5EA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13B5EA"/>
      <name val="Calibri"/>
      <family val="2"/>
      <scheme val="minor"/>
    </font>
    <font>
      <sz val="9"/>
      <color rgb="FF13B5EA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17" fontId="6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right" wrapText="1"/>
    </xf>
    <xf numFmtId="17" fontId="6" fillId="0" borderId="0" xfId="0" quotePrefix="1" applyNumberFormat="1" applyFont="1" applyAlignment="1">
      <alignment horizontal="left"/>
    </xf>
    <xf numFmtId="0" fontId="5" fillId="0" borderId="1" xfId="0" applyFont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0" fontId="8" fillId="0" borderId="0" xfId="0" applyFont="1" applyFill="1" applyAlignment="1">
      <alignment horizontal="right" wrapText="1"/>
    </xf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/>
    <xf numFmtId="0" fontId="14" fillId="0" borderId="0" xfId="0" quotePrefix="1" applyFont="1"/>
    <xf numFmtId="0" fontId="15" fillId="0" borderId="0" xfId="0" applyFont="1" applyBorder="1"/>
    <xf numFmtId="0" fontId="16" fillId="0" borderId="0" xfId="4" applyFont="1" applyAlignment="1" applyProtection="1"/>
    <xf numFmtId="0" fontId="17" fillId="0" borderId="0" xfId="0" applyFont="1"/>
    <xf numFmtId="0" fontId="18" fillId="0" borderId="0" xfId="0" applyFont="1"/>
    <xf numFmtId="0" fontId="15" fillId="0" borderId="0" xfId="0" applyFont="1"/>
    <xf numFmtId="0" fontId="20" fillId="0" borderId="0" xfId="0" applyFont="1" applyBorder="1"/>
    <xf numFmtId="0" fontId="20" fillId="0" borderId="0" xfId="0" applyFont="1"/>
    <xf numFmtId="0" fontId="19" fillId="0" borderId="0" xfId="0" quotePrefix="1" applyFont="1" applyAlignment="1">
      <alignment horizontal="left"/>
    </xf>
    <xf numFmtId="0" fontId="21" fillId="0" borderId="0" xfId="0" applyFont="1"/>
    <xf numFmtId="166" fontId="21" fillId="0" borderId="0" xfId="0" applyNumberFormat="1" applyFont="1"/>
    <xf numFmtId="0" fontId="21" fillId="0" borderId="0" xfId="0" applyFont="1" applyBorder="1"/>
    <xf numFmtId="0" fontId="19" fillId="0" borderId="0" xfId="0" quotePrefix="1" applyFont="1" applyBorder="1" applyAlignment="1">
      <alignment horizontal="left"/>
    </xf>
    <xf numFmtId="0" fontId="18" fillId="0" borderId="0" xfId="0" applyFont="1" applyBorder="1"/>
    <xf numFmtId="0" fontId="23" fillId="0" borderId="0" xfId="0" applyFont="1" applyAlignment="1">
      <alignment horizontal="left"/>
    </xf>
    <xf numFmtId="0" fontId="24" fillId="0" borderId="0" xfId="0" applyFont="1"/>
    <xf numFmtId="17" fontId="6" fillId="0" borderId="0" xfId="0" quotePrefix="1" applyNumberFormat="1" applyFont="1" applyFill="1" applyAlignment="1">
      <alignment horizontal="left"/>
    </xf>
    <xf numFmtId="0" fontId="6" fillId="0" borderId="0" xfId="0" applyFont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4" fontId="6" fillId="0" borderId="0" xfId="0" applyNumberFormat="1" applyFont="1" applyFill="1" applyBorder="1" applyAlignment="1">
      <alignment horizontal="right" wrapText="1"/>
    </xf>
    <xf numFmtId="164" fontId="6" fillId="0" borderId="0" xfId="0" applyNumberFormat="1" applyFont="1"/>
    <xf numFmtId="164" fontId="6" fillId="0" borderId="0" xfId="0" applyNumberFormat="1" applyFont="1" applyFill="1" applyAlignment="1"/>
    <xf numFmtId="164" fontId="6" fillId="0" borderId="0" xfId="0" applyNumberFormat="1" applyFont="1" applyFill="1" applyAlignment="1">
      <alignment horizontal="right"/>
    </xf>
    <xf numFmtId="17" fontId="6" fillId="2" borderId="0" xfId="0" applyNumberFormat="1" applyFont="1" applyFill="1" applyAlignment="1">
      <alignment horizontal="left"/>
    </xf>
    <xf numFmtId="0" fontId="3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35" fillId="3" borderId="0" xfId="0" applyFont="1" applyFill="1" applyBorder="1"/>
    <xf numFmtId="0" fontId="36" fillId="3" borderId="0" xfId="0" applyFont="1" applyFill="1" applyBorder="1"/>
    <xf numFmtId="0" fontId="37" fillId="3" borderId="0" xfId="0" applyFont="1" applyFill="1" applyBorder="1" applyAlignment="1">
      <alignment vertical="center"/>
    </xf>
    <xf numFmtId="0" fontId="37" fillId="3" borderId="0" xfId="0" applyFont="1" applyFill="1" applyBorder="1" applyAlignment="1">
      <alignment horizontal="right" vertical="center"/>
    </xf>
    <xf numFmtId="166" fontId="21" fillId="0" borderId="0" xfId="0" applyNumberFormat="1" applyFont="1" applyBorder="1"/>
    <xf numFmtId="16" fontId="21" fillId="0" borderId="0" xfId="0" applyNumberFormat="1" applyFont="1" applyBorder="1"/>
    <xf numFmtId="167" fontId="21" fillId="0" borderId="0" xfId="0" applyNumberFormat="1" applyFont="1" applyBorder="1"/>
    <xf numFmtId="0" fontId="22" fillId="0" borderId="0" xfId="0" applyFont="1" applyBorder="1"/>
    <xf numFmtId="0" fontId="22" fillId="0" borderId="2" xfId="0" applyFont="1" applyBorder="1"/>
    <xf numFmtId="166" fontId="21" fillId="0" borderId="2" xfId="0" applyNumberFormat="1" applyFont="1" applyBorder="1"/>
    <xf numFmtId="0" fontId="38" fillId="4" borderId="0" xfId="0" quotePrefix="1" applyFont="1" applyFill="1" applyBorder="1" applyAlignment="1">
      <alignment horizontal="left" vertical="center"/>
    </xf>
    <xf numFmtId="0" fontId="39" fillId="4" borderId="0" xfId="0" applyFont="1" applyFill="1" applyBorder="1"/>
    <xf numFmtId="0" fontId="40" fillId="4" borderId="0" xfId="0" applyFont="1" applyFill="1" applyBorder="1"/>
    <xf numFmtId="0" fontId="41" fillId="4" borderId="0" xfId="0" applyFont="1" applyFill="1" applyBorder="1"/>
    <xf numFmtId="0" fontId="42" fillId="0" borderId="0" xfId="0" applyFont="1" applyAlignment="1">
      <alignment vertical="center"/>
    </xf>
    <xf numFmtId="0" fontId="42" fillId="0" borderId="0" xfId="0" applyFont="1" applyBorder="1"/>
    <xf numFmtId="0" fontId="36" fillId="0" borderId="0" xfId="0" applyFont="1" applyFill="1" applyBorder="1"/>
    <xf numFmtId="0" fontId="12" fillId="0" borderId="0" xfId="0" applyFont="1" applyFill="1"/>
    <xf numFmtId="0" fontId="20" fillId="0" borderId="0" xfId="0" applyFont="1" applyFill="1"/>
    <xf numFmtId="0" fontId="43" fillId="0" borderId="0" xfId="4" applyFont="1" applyAlignment="1" applyProtection="1"/>
    <xf numFmtId="0" fontId="6" fillId="0" borderId="1" xfId="0" applyFont="1" applyBorder="1" applyAlignment="1">
      <alignment horizontal="right" wrapText="1"/>
    </xf>
    <xf numFmtId="0" fontId="43" fillId="0" borderId="0" xfId="4" applyFont="1" applyBorder="1" applyAlignment="1" applyProtection="1"/>
    <xf numFmtId="0" fontId="8" fillId="0" borderId="0" xfId="0" applyFont="1" applyAlignment="1">
      <alignment horizontal="right"/>
    </xf>
    <xf numFmtId="0" fontId="13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Continuous"/>
    </xf>
    <xf numFmtId="168" fontId="6" fillId="0" borderId="0" xfId="0" applyNumberFormat="1" applyFont="1"/>
    <xf numFmtId="168" fontId="6" fillId="0" borderId="0" xfId="0" applyNumberFormat="1" applyFont="1" applyFill="1"/>
    <xf numFmtId="0" fontId="8" fillId="0" borderId="0" xfId="0" applyFont="1" applyAlignment="1">
      <alignment horizontal="right"/>
    </xf>
    <xf numFmtId="169" fontId="1" fillId="0" borderId="0" xfId="17" applyNumberFormat="1" applyFont="1"/>
    <xf numFmtId="169" fontId="6" fillId="0" borderId="0" xfId="17" applyNumberFormat="1" applyFont="1"/>
    <xf numFmtId="169" fontId="6" fillId="0" borderId="0" xfId="17" applyNumberFormat="1" applyFont="1" applyFill="1" applyAlignment="1"/>
    <xf numFmtId="169" fontId="6" fillId="0" borderId="0" xfId="17" applyNumberFormat="1" applyFont="1" applyFill="1" applyAlignment="1">
      <alignment horizontal="right"/>
    </xf>
    <xf numFmtId="169" fontId="6" fillId="0" borderId="0" xfId="17" applyNumberFormat="1" applyFont="1" applyAlignment="1"/>
    <xf numFmtId="165" fontId="18" fillId="0" borderId="0" xfId="0" quotePrefix="1" applyNumberFormat="1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</cellXfs>
  <cellStyles count="18">
    <cellStyle name="Comma" xfId="17" builtinId="3"/>
    <cellStyle name="Hyperlink" xfId="4" builtinId="8"/>
    <cellStyle name="Hyperlink 2" xfId="6" xr:uid="{00000000-0005-0000-0000-000001000000}"/>
    <cellStyle name="Hyperlink 3" xfId="8" xr:uid="{00000000-0005-0000-0000-000002000000}"/>
    <cellStyle name="Hyperlink 4" xfId="10" xr:uid="{00000000-0005-0000-0000-000003000000}"/>
    <cellStyle name="Hyperlink 5" xfId="12" xr:uid="{00000000-0005-0000-0000-000004000000}"/>
    <cellStyle name="Hyperlink 6" xfId="14" xr:uid="{00000000-0005-0000-0000-000005000000}"/>
    <cellStyle name="Hyperlink 7" xfId="16" xr:uid="{00000000-0005-0000-0000-000006000000}"/>
    <cellStyle name="Normal" xfId="0" builtinId="0" customBuiltin="1"/>
    <cellStyle name="Normal 10" xfId="15" xr:uid="{00000000-0005-0000-0000-000008000000}"/>
    <cellStyle name="Normal 2" xfId="1" xr:uid="{00000000-0005-0000-0000-000009000000}"/>
    <cellStyle name="Normal 3" xfId="2" xr:uid="{00000000-0005-0000-0000-00000A000000}"/>
    <cellStyle name="Normal 4" xfId="3" xr:uid="{00000000-0005-0000-0000-00000B000000}"/>
    <cellStyle name="Normal 5" xfId="5" xr:uid="{00000000-0005-0000-0000-00000C000000}"/>
    <cellStyle name="Normal 6" xfId="7" xr:uid="{00000000-0005-0000-0000-00000D000000}"/>
    <cellStyle name="Normal 7" xfId="9" xr:uid="{00000000-0005-0000-0000-00000E000000}"/>
    <cellStyle name="Normal 8" xfId="11" xr:uid="{00000000-0005-0000-0000-00000F000000}"/>
    <cellStyle name="Normal 9" xfId="13" xr:uid="{00000000-0005-0000-0000-000010000000}"/>
  </cellStyles>
  <dxfs count="0"/>
  <tableStyles count="0" defaultTableStyle="TableStyleMedium9" defaultPivotStyle="PivotStyleLight16"/>
  <colors>
    <mruColors>
      <color rgb="FF398BCA"/>
      <color rgb="FFDCE6EE"/>
      <color rgb="FFF99E3C"/>
      <color rgb="FF13B5EA"/>
      <color rgb="FFF99D31"/>
      <color rgb="FF72B4E7"/>
      <color rgb="FFDD982A"/>
      <color rgb="FF949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1080" b="0">
                <a:solidFill>
                  <a:srgbClr val="398BCA"/>
                </a:solidFill>
              </a:defRPr>
            </a:pPr>
            <a:r>
              <a:rPr lang="en-AU" sz="1080" b="0">
                <a:solidFill>
                  <a:srgbClr val="398BCA"/>
                </a:solidFill>
              </a:rPr>
              <a:t>Employment to</a:t>
            </a:r>
            <a:r>
              <a:rPr lang="en-AU" sz="1080" b="0" baseline="0">
                <a:solidFill>
                  <a:srgbClr val="398BCA"/>
                </a:solidFill>
              </a:rPr>
              <a:t> population ratio (seasonally adjusted) – per cent</a:t>
            </a:r>
            <a:endParaRPr lang="en-AU" sz="1080" b="0">
              <a:solidFill>
                <a:srgbClr val="398BCA"/>
              </a:solidFill>
            </a:endParaRPr>
          </a:p>
        </c:rich>
      </c:tx>
      <c:layout>
        <c:manualLayout>
          <c:xMode val="edge"/>
          <c:yMode val="edge"/>
          <c:x val="1.7584401316422936E-2"/>
          <c:y val="1.241460783456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303882105451866E-2"/>
          <c:y val="0.10129199215455716"/>
          <c:w val="0.91432031183455698"/>
          <c:h val="0.81915276652372393"/>
        </c:manualLayout>
      </c:layout>
      <c:lineChart>
        <c:grouping val="standard"/>
        <c:varyColors val="0"/>
        <c:ser>
          <c:idx val="0"/>
          <c:order val="0"/>
          <c:tx>
            <c:strRef>
              <c:f>'1.1 Data'!$H$6</c:f>
              <c:strCache>
                <c:ptCount val="1"/>
                <c:pt idx="0">
                  <c:v>Men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'1.1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'1.1 Data'!$H$7:$H$539</c:f>
              <c:numCache>
                <c:formatCode>_-* #,##0.0_-;\-* #,##0.0_-;_-* "-"??_-;_-@_-</c:formatCode>
                <c:ptCount val="533"/>
                <c:pt idx="0">
                  <c:v>75.020151100000007</c:v>
                </c:pt>
                <c:pt idx="1">
                  <c:v>74.955946699999998</c:v>
                </c:pt>
                <c:pt idx="2">
                  <c:v>74.964894999999999</c:v>
                </c:pt>
                <c:pt idx="3">
                  <c:v>74.827759499999999</c:v>
                </c:pt>
                <c:pt idx="4">
                  <c:v>74.698824700000003</c:v>
                </c:pt>
                <c:pt idx="5">
                  <c:v>74.428156700000002</c:v>
                </c:pt>
                <c:pt idx="6">
                  <c:v>74.318939900000004</c:v>
                </c:pt>
                <c:pt idx="7">
                  <c:v>74.146342799999999</c:v>
                </c:pt>
                <c:pt idx="8">
                  <c:v>74.190807199999995</c:v>
                </c:pt>
                <c:pt idx="9">
                  <c:v>74.140848399999996</c:v>
                </c:pt>
                <c:pt idx="10">
                  <c:v>74.292417499999999</c:v>
                </c:pt>
                <c:pt idx="11">
                  <c:v>74.196934900000002</c:v>
                </c:pt>
                <c:pt idx="12">
                  <c:v>74.260377000000005</c:v>
                </c:pt>
                <c:pt idx="13">
                  <c:v>74.163396599999999</c:v>
                </c:pt>
                <c:pt idx="14">
                  <c:v>74.227442499999995</c:v>
                </c:pt>
                <c:pt idx="15">
                  <c:v>74.306896199999997</c:v>
                </c:pt>
                <c:pt idx="16">
                  <c:v>74.334758600000001</c:v>
                </c:pt>
                <c:pt idx="17">
                  <c:v>74.303548699999993</c:v>
                </c:pt>
                <c:pt idx="18">
                  <c:v>74.487324099999995</c:v>
                </c:pt>
                <c:pt idx="19">
                  <c:v>74.349549600000003</c:v>
                </c:pt>
                <c:pt idx="20">
                  <c:v>74.343996500000003</c:v>
                </c:pt>
                <c:pt idx="21">
                  <c:v>74.472477799999993</c:v>
                </c:pt>
                <c:pt idx="22">
                  <c:v>74.386385799999999</c:v>
                </c:pt>
                <c:pt idx="23">
                  <c:v>74.342599399999997</c:v>
                </c:pt>
                <c:pt idx="24">
                  <c:v>74.279630600000004</c:v>
                </c:pt>
                <c:pt idx="25">
                  <c:v>74.170211600000002</c:v>
                </c:pt>
                <c:pt idx="26">
                  <c:v>74.232888900000006</c:v>
                </c:pt>
                <c:pt idx="27">
                  <c:v>74.452442399999995</c:v>
                </c:pt>
                <c:pt idx="28">
                  <c:v>74.200882899999996</c:v>
                </c:pt>
                <c:pt idx="29">
                  <c:v>74.336711399999999</c:v>
                </c:pt>
                <c:pt idx="30">
                  <c:v>74.424652699999996</c:v>
                </c:pt>
                <c:pt idx="31">
                  <c:v>74.271395100000007</c:v>
                </c:pt>
                <c:pt idx="32">
                  <c:v>74.261495300000007</c:v>
                </c:pt>
                <c:pt idx="33">
                  <c:v>74.427930099999998</c:v>
                </c:pt>
                <c:pt idx="34">
                  <c:v>74.641722599999994</c:v>
                </c:pt>
                <c:pt idx="35">
                  <c:v>74.551247399999994</c:v>
                </c:pt>
                <c:pt idx="36">
                  <c:v>74.559039499999997</c:v>
                </c:pt>
                <c:pt idx="37">
                  <c:v>74.633633799999998</c:v>
                </c:pt>
                <c:pt idx="38">
                  <c:v>74.577345399999999</c:v>
                </c:pt>
                <c:pt idx="39">
                  <c:v>74.4919905</c:v>
                </c:pt>
                <c:pt idx="40">
                  <c:v>74.438417200000004</c:v>
                </c:pt>
                <c:pt idx="41">
                  <c:v>74.379962899999995</c:v>
                </c:pt>
                <c:pt idx="42">
                  <c:v>74.335616900000005</c:v>
                </c:pt>
                <c:pt idx="43">
                  <c:v>74.189503500000001</c:v>
                </c:pt>
                <c:pt idx="44">
                  <c:v>73.643886300000005</c:v>
                </c:pt>
                <c:pt idx="45">
                  <c:v>73.531284600000006</c:v>
                </c:pt>
                <c:pt idx="46">
                  <c:v>73.4923158</c:v>
                </c:pt>
                <c:pt idx="47">
                  <c:v>73.883642600000002</c:v>
                </c:pt>
                <c:pt idx="48">
                  <c:v>73.584120900000002</c:v>
                </c:pt>
                <c:pt idx="49">
                  <c:v>73.3489273</c:v>
                </c:pt>
                <c:pt idx="50">
                  <c:v>73.302692800000003</c:v>
                </c:pt>
                <c:pt idx="51">
                  <c:v>72.961771499999998</c:v>
                </c:pt>
                <c:pt idx="52">
                  <c:v>72.715336199999996</c:v>
                </c:pt>
                <c:pt idx="53">
                  <c:v>72.578916100000001</c:v>
                </c:pt>
                <c:pt idx="54">
                  <c:v>72.2047223</c:v>
                </c:pt>
                <c:pt idx="55">
                  <c:v>72.050752900000006</c:v>
                </c:pt>
                <c:pt idx="56">
                  <c:v>71.885740799999994</c:v>
                </c:pt>
                <c:pt idx="57">
                  <c:v>71.152823400000003</c:v>
                </c:pt>
                <c:pt idx="58">
                  <c:v>70.260594100000006</c:v>
                </c:pt>
                <c:pt idx="59">
                  <c:v>70.038975300000004</c:v>
                </c:pt>
                <c:pt idx="60">
                  <c:v>69.8390998</c:v>
                </c:pt>
                <c:pt idx="61">
                  <c:v>69.254699700000003</c:v>
                </c:pt>
                <c:pt idx="62">
                  <c:v>69.0146491</c:v>
                </c:pt>
                <c:pt idx="63">
                  <c:v>69.021345999999994</c:v>
                </c:pt>
                <c:pt idx="64">
                  <c:v>68.942612299999993</c:v>
                </c:pt>
                <c:pt idx="65">
                  <c:v>68.741720299999997</c:v>
                </c:pt>
                <c:pt idx="66">
                  <c:v>68.787559799999997</c:v>
                </c:pt>
                <c:pt idx="67">
                  <c:v>69.121943099999996</c:v>
                </c:pt>
                <c:pt idx="68">
                  <c:v>68.968162599999999</c:v>
                </c:pt>
                <c:pt idx="69">
                  <c:v>69.189425</c:v>
                </c:pt>
                <c:pt idx="70">
                  <c:v>69.416359799999995</c:v>
                </c:pt>
                <c:pt idx="71">
                  <c:v>69.283349799999996</c:v>
                </c:pt>
                <c:pt idx="72">
                  <c:v>69.4371182</c:v>
                </c:pt>
                <c:pt idx="73">
                  <c:v>69.872682299999994</c:v>
                </c:pt>
                <c:pt idx="74">
                  <c:v>69.640987800000005</c:v>
                </c:pt>
                <c:pt idx="75">
                  <c:v>69.743714999999995</c:v>
                </c:pt>
                <c:pt idx="76">
                  <c:v>69.784529899999995</c:v>
                </c:pt>
                <c:pt idx="77">
                  <c:v>69.824884600000004</c:v>
                </c:pt>
                <c:pt idx="78">
                  <c:v>69.549492299999997</c:v>
                </c:pt>
                <c:pt idx="79">
                  <c:v>69.494868800000006</c:v>
                </c:pt>
                <c:pt idx="80">
                  <c:v>69.409507199999993</c:v>
                </c:pt>
                <c:pt idx="81">
                  <c:v>69.551733999999996</c:v>
                </c:pt>
                <c:pt idx="82">
                  <c:v>69.275145800000004</c:v>
                </c:pt>
                <c:pt idx="83">
                  <c:v>69.246879699999994</c:v>
                </c:pt>
                <c:pt idx="84">
                  <c:v>69.628237999999996</c:v>
                </c:pt>
                <c:pt idx="85">
                  <c:v>69.322152000000003</c:v>
                </c:pt>
                <c:pt idx="86">
                  <c:v>69.401281800000007</c:v>
                </c:pt>
                <c:pt idx="87">
                  <c:v>69.500861400000005</c:v>
                </c:pt>
                <c:pt idx="88">
                  <c:v>69.401757799999999</c:v>
                </c:pt>
                <c:pt idx="89">
                  <c:v>69.323548700000003</c:v>
                </c:pt>
                <c:pt idx="90">
                  <c:v>69.846358800000004</c:v>
                </c:pt>
                <c:pt idx="91">
                  <c:v>70.249839300000005</c:v>
                </c:pt>
                <c:pt idx="92">
                  <c:v>69.771086699999998</c:v>
                </c:pt>
                <c:pt idx="93">
                  <c:v>70.606336299999995</c:v>
                </c:pt>
                <c:pt idx="94">
                  <c:v>69.975571400000007</c:v>
                </c:pt>
                <c:pt idx="95">
                  <c:v>70.289756400000002</c:v>
                </c:pt>
                <c:pt idx="96">
                  <c:v>70.150393899999997</c:v>
                </c:pt>
                <c:pt idx="97">
                  <c:v>70.197851999999997</c:v>
                </c:pt>
                <c:pt idx="98">
                  <c:v>70.289629899999994</c:v>
                </c:pt>
                <c:pt idx="99">
                  <c:v>70.106201400000003</c:v>
                </c:pt>
                <c:pt idx="100">
                  <c:v>70.547165800000002</c:v>
                </c:pt>
                <c:pt idx="101">
                  <c:v>69.911684199999996</c:v>
                </c:pt>
                <c:pt idx="102">
                  <c:v>69.877468899999997</c:v>
                </c:pt>
                <c:pt idx="103">
                  <c:v>69.8738326</c:v>
                </c:pt>
                <c:pt idx="104">
                  <c:v>69.628156799999999</c:v>
                </c:pt>
                <c:pt idx="105">
                  <c:v>69.389371699999998</c:v>
                </c:pt>
                <c:pt idx="106">
                  <c:v>69.536361099999993</c:v>
                </c:pt>
                <c:pt idx="107">
                  <c:v>69.326626500000003</c:v>
                </c:pt>
                <c:pt idx="108">
                  <c:v>69.386561900000004</c:v>
                </c:pt>
                <c:pt idx="109">
                  <c:v>69.559681800000007</c:v>
                </c:pt>
                <c:pt idx="110">
                  <c:v>69.458595599999995</c:v>
                </c:pt>
                <c:pt idx="111">
                  <c:v>69.333499099999997</c:v>
                </c:pt>
                <c:pt idx="112">
                  <c:v>69.613225900000003</c:v>
                </c:pt>
                <c:pt idx="113">
                  <c:v>69.939574899999997</c:v>
                </c:pt>
                <c:pt idx="114">
                  <c:v>69.650711999999999</c:v>
                </c:pt>
                <c:pt idx="115">
                  <c:v>69.267377800000006</c:v>
                </c:pt>
                <c:pt idx="116">
                  <c:v>69.097989499999997</c:v>
                </c:pt>
                <c:pt idx="117">
                  <c:v>68.998718400000001</c:v>
                </c:pt>
                <c:pt idx="118">
                  <c:v>69.641316700000004</c:v>
                </c:pt>
                <c:pt idx="119">
                  <c:v>70.045405000000002</c:v>
                </c:pt>
                <c:pt idx="120">
                  <c:v>69.781694099999996</c:v>
                </c:pt>
                <c:pt idx="121">
                  <c:v>70.103162100000006</c:v>
                </c:pt>
                <c:pt idx="122">
                  <c:v>70.183161699999999</c:v>
                </c:pt>
                <c:pt idx="123">
                  <c:v>69.891271700000004</c:v>
                </c:pt>
                <c:pt idx="124">
                  <c:v>69.940264400000004</c:v>
                </c:pt>
                <c:pt idx="125">
                  <c:v>70.1221757</c:v>
                </c:pt>
                <c:pt idx="126">
                  <c:v>69.892447399999995</c:v>
                </c:pt>
                <c:pt idx="127">
                  <c:v>70.096195199999997</c:v>
                </c:pt>
                <c:pt idx="128">
                  <c:v>70.134051099999994</c:v>
                </c:pt>
                <c:pt idx="129">
                  <c:v>70.358840999999998</c:v>
                </c:pt>
                <c:pt idx="130">
                  <c:v>70.3599988</c:v>
                </c:pt>
                <c:pt idx="131">
                  <c:v>70.463403799999995</c:v>
                </c:pt>
                <c:pt idx="132">
                  <c:v>70.742900300000002</c:v>
                </c:pt>
                <c:pt idx="133">
                  <c:v>70.779582399999995</c:v>
                </c:pt>
                <c:pt idx="134">
                  <c:v>71.068596999999997</c:v>
                </c:pt>
                <c:pt idx="135">
                  <c:v>71.272245600000005</c:v>
                </c:pt>
                <c:pt idx="136">
                  <c:v>71.161359099999999</c:v>
                </c:pt>
                <c:pt idx="137">
                  <c:v>71.342116700000005</c:v>
                </c:pt>
                <c:pt idx="138">
                  <c:v>71.444330300000004</c:v>
                </c:pt>
                <c:pt idx="139">
                  <c:v>71.280945599999995</c:v>
                </c:pt>
                <c:pt idx="140">
                  <c:v>71.265143100000003</c:v>
                </c:pt>
                <c:pt idx="141">
                  <c:v>71.6049948</c:v>
                </c:pt>
                <c:pt idx="142">
                  <c:v>71.145172700000003</c:v>
                </c:pt>
                <c:pt idx="143">
                  <c:v>71.236589300000006</c:v>
                </c:pt>
                <c:pt idx="144">
                  <c:v>70.990195900000003</c:v>
                </c:pt>
                <c:pt idx="145">
                  <c:v>70.9370665</c:v>
                </c:pt>
                <c:pt idx="146">
                  <c:v>70.897322099999997</c:v>
                </c:pt>
                <c:pt idx="147">
                  <c:v>71.059283300000004</c:v>
                </c:pt>
                <c:pt idx="148">
                  <c:v>70.950772299999997</c:v>
                </c:pt>
                <c:pt idx="149">
                  <c:v>70.638585000000006</c:v>
                </c:pt>
                <c:pt idx="150">
                  <c:v>70.392845300000005</c:v>
                </c:pt>
                <c:pt idx="151">
                  <c:v>70.200148999999996</c:v>
                </c:pt>
                <c:pt idx="152">
                  <c:v>69.798751899999999</c:v>
                </c:pt>
                <c:pt idx="153">
                  <c:v>69.397127499999996</c:v>
                </c:pt>
                <c:pt idx="154">
                  <c:v>69.282928999999996</c:v>
                </c:pt>
                <c:pt idx="155">
                  <c:v>68.630680900000002</c:v>
                </c:pt>
                <c:pt idx="156">
                  <c:v>68.590090000000004</c:v>
                </c:pt>
                <c:pt idx="157">
                  <c:v>67.952310499999996</c:v>
                </c:pt>
                <c:pt idx="158">
                  <c:v>67.634401499999996</c:v>
                </c:pt>
                <c:pt idx="159">
                  <c:v>67.589661300000003</c:v>
                </c:pt>
                <c:pt idx="160">
                  <c:v>67.067197800000002</c:v>
                </c:pt>
                <c:pt idx="161">
                  <c:v>66.680067500000007</c:v>
                </c:pt>
                <c:pt idx="162">
                  <c:v>66.713843800000006</c:v>
                </c:pt>
                <c:pt idx="163">
                  <c:v>66.676754799999998</c:v>
                </c:pt>
                <c:pt idx="164">
                  <c:v>66.433031499999998</c:v>
                </c:pt>
                <c:pt idx="165">
                  <c:v>66.354948500000006</c:v>
                </c:pt>
                <c:pt idx="166">
                  <c:v>66.250490900000003</c:v>
                </c:pt>
                <c:pt idx="167">
                  <c:v>66.174696100000006</c:v>
                </c:pt>
                <c:pt idx="168">
                  <c:v>66.237180600000002</c:v>
                </c:pt>
                <c:pt idx="169">
                  <c:v>66.014912499999994</c:v>
                </c:pt>
                <c:pt idx="170">
                  <c:v>65.964010200000004</c:v>
                </c:pt>
                <c:pt idx="171">
                  <c:v>65.849588999999995</c:v>
                </c:pt>
                <c:pt idx="172">
                  <c:v>65.8036508</c:v>
                </c:pt>
                <c:pt idx="173">
                  <c:v>65.786612000000005</c:v>
                </c:pt>
                <c:pt idx="174">
                  <c:v>65.884659299999996</c:v>
                </c:pt>
                <c:pt idx="175">
                  <c:v>65.533978899999994</c:v>
                </c:pt>
                <c:pt idx="176">
                  <c:v>65.524634800000001</c:v>
                </c:pt>
                <c:pt idx="177">
                  <c:v>64.6979848</c:v>
                </c:pt>
                <c:pt idx="178">
                  <c:v>65.033157000000003</c:v>
                </c:pt>
                <c:pt idx="179">
                  <c:v>65.3177941</c:v>
                </c:pt>
                <c:pt idx="180">
                  <c:v>64.657132200000007</c:v>
                </c:pt>
                <c:pt idx="181">
                  <c:v>65.093361900000005</c:v>
                </c:pt>
                <c:pt idx="182">
                  <c:v>64.833642299999994</c:v>
                </c:pt>
                <c:pt idx="183">
                  <c:v>64.852146700000006</c:v>
                </c:pt>
                <c:pt idx="184">
                  <c:v>65.0091319</c:v>
                </c:pt>
                <c:pt idx="185">
                  <c:v>65.004817299999999</c:v>
                </c:pt>
                <c:pt idx="186">
                  <c:v>64.912639799999994</c:v>
                </c:pt>
                <c:pt idx="187">
                  <c:v>65.084484000000003</c:v>
                </c:pt>
                <c:pt idx="188">
                  <c:v>65.302567199999999</c:v>
                </c:pt>
                <c:pt idx="189">
                  <c:v>65.408375199999995</c:v>
                </c:pt>
                <c:pt idx="190">
                  <c:v>65.482080199999999</c:v>
                </c:pt>
                <c:pt idx="191">
                  <c:v>65.6282006</c:v>
                </c:pt>
                <c:pt idx="192">
                  <c:v>65.558727000000005</c:v>
                </c:pt>
                <c:pt idx="193">
                  <c:v>65.646318500000007</c:v>
                </c:pt>
                <c:pt idx="194">
                  <c:v>65.768647400000006</c:v>
                </c:pt>
                <c:pt idx="195">
                  <c:v>66.001470400000002</c:v>
                </c:pt>
                <c:pt idx="196">
                  <c:v>66.198225500000007</c:v>
                </c:pt>
                <c:pt idx="197">
                  <c:v>66.636085300000005</c:v>
                </c:pt>
                <c:pt idx="198">
                  <c:v>66.484733399999996</c:v>
                </c:pt>
                <c:pt idx="199">
                  <c:v>66.563774499999994</c:v>
                </c:pt>
                <c:pt idx="200">
                  <c:v>66.691057999999998</c:v>
                </c:pt>
                <c:pt idx="201">
                  <c:v>66.641011899999995</c:v>
                </c:pt>
                <c:pt idx="202">
                  <c:v>66.998798300000004</c:v>
                </c:pt>
                <c:pt idx="203">
                  <c:v>67.033231200000003</c:v>
                </c:pt>
                <c:pt idx="204">
                  <c:v>67.441249299999996</c:v>
                </c:pt>
                <c:pt idx="205">
                  <c:v>67.197089800000001</c:v>
                </c:pt>
                <c:pt idx="206">
                  <c:v>67.420156199999994</c:v>
                </c:pt>
                <c:pt idx="207">
                  <c:v>67.224535000000003</c:v>
                </c:pt>
                <c:pt idx="208">
                  <c:v>67.305576900000005</c:v>
                </c:pt>
                <c:pt idx="209">
                  <c:v>67.273570699999993</c:v>
                </c:pt>
                <c:pt idx="210">
                  <c:v>67.544931599999998</c:v>
                </c:pt>
                <c:pt idx="211">
                  <c:v>67.506773699999997</c:v>
                </c:pt>
                <c:pt idx="212">
                  <c:v>67.014761199999995</c:v>
                </c:pt>
                <c:pt idx="213">
                  <c:v>67.598279399999996</c:v>
                </c:pt>
                <c:pt idx="214">
                  <c:v>67.444874299999995</c:v>
                </c:pt>
                <c:pt idx="215">
                  <c:v>67.353800800000002</c:v>
                </c:pt>
                <c:pt idx="216">
                  <c:v>67.515616800000004</c:v>
                </c:pt>
                <c:pt idx="217">
                  <c:v>66.982852899999997</c:v>
                </c:pt>
                <c:pt idx="218">
                  <c:v>67.315425000000005</c:v>
                </c:pt>
                <c:pt idx="219">
                  <c:v>67.360472299999998</c:v>
                </c:pt>
                <c:pt idx="220">
                  <c:v>67.3535854</c:v>
                </c:pt>
                <c:pt idx="221">
                  <c:v>67.262844599999994</c:v>
                </c:pt>
                <c:pt idx="222">
                  <c:v>67.146203900000003</c:v>
                </c:pt>
                <c:pt idx="223">
                  <c:v>67.009857999999994</c:v>
                </c:pt>
                <c:pt idx="224">
                  <c:v>66.815809599999994</c:v>
                </c:pt>
                <c:pt idx="225">
                  <c:v>66.931184099999996</c:v>
                </c:pt>
                <c:pt idx="226">
                  <c:v>66.940544099999997</c:v>
                </c:pt>
                <c:pt idx="227">
                  <c:v>66.924700299999998</c:v>
                </c:pt>
                <c:pt idx="228">
                  <c:v>66.655690199999995</c:v>
                </c:pt>
                <c:pt idx="229">
                  <c:v>66.6881944</c:v>
                </c:pt>
                <c:pt idx="230">
                  <c:v>66.557526100000004</c:v>
                </c:pt>
                <c:pt idx="231">
                  <c:v>66.572089099999999</c:v>
                </c:pt>
                <c:pt idx="232">
                  <c:v>66.642820700000001</c:v>
                </c:pt>
                <c:pt idx="233">
                  <c:v>66.469725100000005</c:v>
                </c:pt>
                <c:pt idx="234">
                  <c:v>66.356966700000001</c:v>
                </c:pt>
                <c:pt idx="235">
                  <c:v>66.640553100000005</c:v>
                </c:pt>
                <c:pt idx="236">
                  <c:v>66.708475500000006</c:v>
                </c:pt>
                <c:pt idx="237">
                  <c:v>67.142759900000001</c:v>
                </c:pt>
                <c:pt idx="238">
                  <c:v>66.972325499999997</c:v>
                </c:pt>
                <c:pt idx="239">
                  <c:v>67.023434399999999</c:v>
                </c:pt>
                <c:pt idx="240">
                  <c:v>66.946988300000001</c:v>
                </c:pt>
                <c:pt idx="241">
                  <c:v>66.826900100000003</c:v>
                </c:pt>
                <c:pt idx="242">
                  <c:v>66.950598299999996</c:v>
                </c:pt>
                <c:pt idx="243">
                  <c:v>66.858508499999999</c:v>
                </c:pt>
                <c:pt idx="244">
                  <c:v>66.821720499999998</c:v>
                </c:pt>
                <c:pt idx="245">
                  <c:v>66.675168200000002</c:v>
                </c:pt>
                <c:pt idx="246">
                  <c:v>66.619009500000004</c:v>
                </c:pt>
                <c:pt idx="247">
                  <c:v>67.173592799999994</c:v>
                </c:pt>
                <c:pt idx="248">
                  <c:v>67.049863999999999</c:v>
                </c:pt>
                <c:pt idx="249">
                  <c:v>66.970687699999999</c:v>
                </c:pt>
                <c:pt idx="250">
                  <c:v>66.848530800000006</c:v>
                </c:pt>
                <c:pt idx="251">
                  <c:v>66.941323999999994</c:v>
                </c:pt>
                <c:pt idx="252">
                  <c:v>66.987175899999997</c:v>
                </c:pt>
                <c:pt idx="253">
                  <c:v>67.227867799999999</c:v>
                </c:pt>
                <c:pt idx="254">
                  <c:v>67.041780799999998</c:v>
                </c:pt>
                <c:pt idx="255">
                  <c:v>66.858613099999999</c:v>
                </c:pt>
                <c:pt idx="256">
                  <c:v>67.269777700000006</c:v>
                </c:pt>
                <c:pt idx="257">
                  <c:v>67.200141400000007</c:v>
                </c:pt>
                <c:pt idx="258">
                  <c:v>67.221894899999995</c:v>
                </c:pt>
                <c:pt idx="259">
                  <c:v>67.131405299999997</c:v>
                </c:pt>
                <c:pt idx="260">
                  <c:v>67.169872999999995</c:v>
                </c:pt>
                <c:pt idx="261">
                  <c:v>67.217106700000002</c:v>
                </c:pt>
                <c:pt idx="262">
                  <c:v>67.214527099999998</c:v>
                </c:pt>
                <c:pt idx="263">
                  <c:v>66.991688300000007</c:v>
                </c:pt>
                <c:pt idx="264">
                  <c:v>67.310020399999999</c:v>
                </c:pt>
                <c:pt idx="265">
                  <c:v>67.303855100000007</c:v>
                </c:pt>
                <c:pt idx="266">
                  <c:v>67.493235799999994</c:v>
                </c:pt>
                <c:pt idx="267">
                  <c:v>67.364610499999998</c:v>
                </c:pt>
                <c:pt idx="268">
                  <c:v>67.492795799999996</c:v>
                </c:pt>
                <c:pt idx="269">
                  <c:v>67.906784599999995</c:v>
                </c:pt>
                <c:pt idx="270">
                  <c:v>67.559502199999997</c:v>
                </c:pt>
                <c:pt idx="271">
                  <c:v>67.712736199999995</c:v>
                </c:pt>
                <c:pt idx="272">
                  <c:v>67.445160099999995</c:v>
                </c:pt>
                <c:pt idx="273">
                  <c:v>67.154080699999994</c:v>
                </c:pt>
                <c:pt idx="274">
                  <c:v>67.195318499999999</c:v>
                </c:pt>
                <c:pt idx="275">
                  <c:v>67.166695000000004</c:v>
                </c:pt>
                <c:pt idx="276">
                  <c:v>66.8973704</c:v>
                </c:pt>
                <c:pt idx="277">
                  <c:v>66.590080700000001</c:v>
                </c:pt>
                <c:pt idx="278">
                  <c:v>66.830726299999995</c:v>
                </c:pt>
                <c:pt idx="279">
                  <c:v>66.821707599999996</c:v>
                </c:pt>
                <c:pt idx="280">
                  <c:v>66.686841200000003</c:v>
                </c:pt>
                <c:pt idx="281">
                  <c:v>66.8807501</c:v>
                </c:pt>
                <c:pt idx="282">
                  <c:v>66.884292099999996</c:v>
                </c:pt>
                <c:pt idx="283">
                  <c:v>66.778560400000003</c:v>
                </c:pt>
                <c:pt idx="284">
                  <c:v>66.779301399999994</c:v>
                </c:pt>
                <c:pt idx="285">
                  <c:v>66.858344500000001</c:v>
                </c:pt>
                <c:pt idx="286">
                  <c:v>66.792301499999994</c:v>
                </c:pt>
                <c:pt idx="287">
                  <c:v>66.677208500000006</c:v>
                </c:pt>
                <c:pt idx="288">
                  <c:v>67.024631999999997</c:v>
                </c:pt>
                <c:pt idx="289">
                  <c:v>66.897081499999999</c:v>
                </c:pt>
                <c:pt idx="290">
                  <c:v>66.893856700000001</c:v>
                </c:pt>
                <c:pt idx="291">
                  <c:v>67.034554799999995</c:v>
                </c:pt>
                <c:pt idx="292">
                  <c:v>67.190870899999993</c:v>
                </c:pt>
                <c:pt idx="293">
                  <c:v>67.061673099999993</c:v>
                </c:pt>
                <c:pt idx="294">
                  <c:v>67.130622900000006</c:v>
                </c:pt>
                <c:pt idx="295">
                  <c:v>67.0425623</c:v>
                </c:pt>
                <c:pt idx="296">
                  <c:v>66.974908799999994</c:v>
                </c:pt>
                <c:pt idx="297">
                  <c:v>67.2720688</c:v>
                </c:pt>
                <c:pt idx="298">
                  <c:v>67.361197200000007</c:v>
                </c:pt>
                <c:pt idx="299">
                  <c:v>67.419656799999998</c:v>
                </c:pt>
                <c:pt idx="300">
                  <c:v>67.541843099999994</c:v>
                </c:pt>
                <c:pt idx="301">
                  <c:v>67.324116700000005</c:v>
                </c:pt>
                <c:pt idx="302">
                  <c:v>66.991729300000003</c:v>
                </c:pt>
                <c:pt idx="303">
                  <c:v>67.058660099999997</c:v>
                </c:pt>
                <c:pt idx="304">
                  <c:v>66.860637499999996</c:v>
                </c:pt>
                <c:pt idx="305">
                  <c:v>66.846213300000002</c:v>
                </c:pt>
                <c:pt idx="306">
                  <c:v>67.258520000000004</c:v>
                </c:pt>
                <c:pt idx="307">
                  <c:v>67.318736799999996</c:v>
                </c:pt>
                <c:pt idx="308">
                  <c:v>67.480533399999999</c:v>
                </c:pt>
                <c:pt idx="309">
                  <c:v>67.472640100000007</c:v>
                </c:pt>
                <c:pt idx="310">
                  <c:v>67.7615555</c:v>
                </c:pt>
                <c:pt idx="311">
                  <c:v>67.756073499999999</c:v>
                </c:pt>
                <c:pt idx="312">
                  <c:v>67.656068300000001</c:v>
                </c:pt>
                <c:pt idx="313">
                  <c:v>67.6009435</c:v>
                </c:pt>
                <c:pt idx="314">
                  <c:v>67.581579399999995</c:v>
                </c:pt>
                <c:pt idx="315">
                  <c:v>67.709318300000007</c:v>
                </c:pt>
                <c:pt idx="316">
                  <c:v>67.699216199999995</c:v>
                </c:pt>
                <c:pt idx="317">
                  <c:v>67.581068099999996</c:v>
                </c:pt>
                <c:pt idx="318">
                  <c:v>67.284640300000007</c:v>
                </c:pt>
                <c:pt idx="319">
                  <c:v>67.711191099999994</c:v>
                </c:pt>
                <c:pt idx="320">
                  <c:v>67.836797700000005</c:v>
                </c:pt>
                <c:pt idx="321">
                  <c:v>68.027190700000006</c:v>
                </c:pt>
                <c:pt idx="322">
                  <c:v>67.960815800000006</c:v>
                </c:pt>
                <c:pt idx="323">
                  <c:v>68.2440766</c:v>
                </c:pt>
                <c:pt idx="324">
                  <c:v>68.276194599999997</c:v>
                </c:pt>
                <c:pt idx="325">
                  <c:v>68.435313899999997</c:v>
                </c:pt>
                <c:pt idx="326">
                  <c:v>68.714472299999997</c:v>
                </c:pt>
                <c:pt idx="327">
                  <c:v>68.491834299999994</c:v>
                </c:pt>
                <c:pt idx="328">
                  <c:v>68.722660599999998</c:v>
                </c:pt>
                <c:pt idx="329">
                  <c:v>68.626110699999998</c:v>
                </c:pt>
                <c:pt idx="330">
                  <c:v>68.851484900000003</c:v>
                </c:pt>
                <c:pt idx="331">
                  <c:v>68.658118400000006</c:v>
                </c:pt>
                <c:pt idx="332">
                  <c:v>68.460025000000002</c:v>
                </c:pt>
                <c:pt idx="333">
                  <c:v>68.464030800000003</c:v>
                </c:pt>
                <c:pt idx="334">
                  <c:v>68.440592100000003</c:v>
                </c:pt>
                <c:pt idx="335">
                  <c:v>68.259669200000005</c:v>
                </c:pt>
                <c:pt idx="336">
                  <c:v>68.510986399999993</c:v>
                </c:pt>
                <c:pt idx="337">
                  <c:v>68.702604699999995</c:v>
                </c:pt>
                <c:pt idx="338">
                  <c:v>68.636490300000006</c:v>
                </c:pt>
                <c:pt idx="339">
                  <c:v>68.551304999999999</c:v>
                </c:pt>
                <c:pt idx="340">
                  <c:v>68.813076600000002</c:v>
                </c:pt>
                <c:pt idx="341">
                  <c:v>69.016757299999995</c:v>
                </c:pt>
                <c:pt idx="342">
                  <c:v>69.024367400000003</c:v>
                </c:pt>
                <c:pt idx="343">
                  <c:v>69.168415999999993</c:v>
                </c:pt>
                <c:pt idx="344">
                  <c:v>68.982774500000005</c:v>
                </c:pt>
                <c:pt idx="345">
                  <c:v>69.051805900000005</c:v>
                </c:pt>
                <c:pt idx="346">
                  <c:v>69.375774500000006</c:v>
                </c:pt>
                <c:pt idx="347">
                  <c:v>69.161253500000001</c:v>
                </c:pt>
                <c:pt idx="348">
                  <c:v>69.232256000000007</c:v>
                </c:pt>
                <c:pt idx="349">
                  <c:v>69.408912999999998</c:v>
                </c:pt>
                <c:pt idx="350">
                  <c:v>69.495415800000004</c:v>
                </c:pt>
                <c:pt idx="351">
                  <c:v>69.590017700000004</c:v>
                </c:pt>
                <c:pt idx="352">
                  <c:v>69.761584200000001</c:v>
                </c:pt>
                <c:pt idx="353">
                  <c:v>69.673459600000001</c:v>
                </c:pt>
                <c:pt idx="354">
                  <c:v>69.771284699999995</c:v>
                </c:pt>
                <c:pt idx="355">
                  <c:v>69.759731000000002</c:v>
                </c:pt>
                <c:pt idx="356">
                  <c:v>69.424329099999994</c:v>
                </c:pt>
                <c:pt idx="357">
                  <c:v>69.772326000000007</c:v>
                </c:pt>
                <c:pt idx="358">
                  <c:v>69.707842900000003</c:v>
                </c:pt>
                <c:pt idx="359">
                  <c:v>69.905919499999996</c:v>
                </c:pt>
                <c:pt idx="360">
                  <c:v>69.9469098</c:v>
                </c:pt>
                <c:pt idx="361">
                  <c:v>69.795378400000004</c:v>
                </c:pt>
                <c:pt idx="362">
                  <c:v>69.751554900000002</c:v>
                </c:pt>
                <c:pt idx="363">
                  <c:v>69.596535799999998</c:v>
                </c:pt>
                <c:pt idx="364">
                  <c:v>69.948836499999999</c:v>
                </c:pt>
                <c:pt idx="365">
                  <c:v>69.745984000000007</c:v>
                </c:pt>
                <c:pt idx="366">
                  <c:v>69.8729187</c:v>
                </c:pt>
                <c:pt idx="367">
                  <c:v>69.756750499999995</c:v>
                </c:pt>
                <c:pt idx="368">
                  <c:v>69.625617399999996</c:v>
                </c:pt>
                <c:pt idx="369">
                  <c:v>69.362810400000001</c:v>
                </c:pt>
                <c:pt idx="370">
                  <c:v>69.141389000000004</c:v>
                </c:pt>
                <c:pt idx="371">
                  <c:v>68.773044400000003</c:v>
                </c:pt>
                <c:pt idx="372">
                  <c:v>68.614290400000002</c:v>
                </c:pt>
                <c:pt idx="373">
                  <c:v>68.240667400000007</c:v>
                </c:pt>
                <c:pt idx="374">
                  <c:v>68.261043900000004</c:v>
                </c:pt>
                <c:pt idx="375">
                  <c:v>67.908127699999994</c:v>
                </c:pt>
                <c:pt idx="376">
                  <c:v>67.770729200000005</c:v>
                </c:pt>
                <c:pt idx="377">
                  <c:v>67.9538115</c:v>
                </c:pt>
                <c:pt idx="378">
                  <c:v>68.007601100000002</c:v>
                </c:pt>
                <c:pt idx="379">
                  <c:v>68.083359099999996</c:v>
                </c:pt>
                <c:pt idx="380">
                  <c:v>67.963338100000001</c:v>
                </c:pt>
                <c:pt idx="381">
                  <c:v>68.009154800000005</c:v>
                </c:pt>
                <c:pt idx="382">
                  <c:v>68.282855400000003</c:v>
                </c:pt>
                <c:pt idx="383">
                  <c:v>68.6110525</c:v>
                </c:pt>
                <c:pt idx="384">
                  <c:v>68.449973900000003</c:v>
                </c:pt>
                <c:pt idx="385">
                  <c:v>68.204575500000004</c:v>
                </c:pt>
                <c:pt idx="386">
                  <c:v>68.355058999999997</c:v>
                </c:pt>
                <c:pt idx="387">
                  <c:v>68.204638299999999</c:v>
                </c:pt>
                <c:pt idx="388">
                  <c:v>68.496774599999995</c:v>
                </c:pt>
                <c:pt idx="389">
                  <c:v>68.524909800000003</c:v>
                </c:pt>
                <c:pt idx="390">
                  <c:v>68.833707599999997</c:v>
                </c:pt>
                <c:pt idx="391">
                  <c:v>68.950505100000001</c:v>
                </c:pt>
                <c:pt idx="392">
                  <c:v>68.924537099999995</c:v>
                </c:pt>
                <c:pt idx="393">
                  <c:v>69.235478400000005</c:v>
                </c:pt>
                <c:pt idx="394">
                  <c:v>69.218339900000004</c:v>
                </c:pt>
                <c:pt idx="395">
                  <c:v>69.387664000000001</c:v>
                </c:pt>
                <c:pt idx="396">
                  <c:v>69.040061699999995</c:v>
                </c:pt>
                <c:pt idx="397">
                  <c:v>69.037542400000007</c:v>
                </c:pt>
                <c:pt idx="398">
                  <c:v>68.634352500000006</c:v>
                </c:pt>
                <c:pt idx="399">
                  <c:v>68.558613800000003</c:v>
                </c:pt>
                <c:pt idx="400">
                  <c:v>68.522513099999998</c:v>
                </c:pt>
                <c:pt idx="401">
                  <c:v>68.430888600000003</c:v>
                </c:pt>
                <c:pt idx="402">
                  <c:v>68.386288899999997</c:v>
                </c:pt>
                <c:pt idx="403">
                  <c:v>68.445622700000001</c:v>
                </c:pt>
                <c:pt idx="404">
                  <c:v>68.3300421</c:v>
                </c:pt>
                <c:pt idx="405">
                  <c:v>68.368365299999994</c:v>
                </c:pt>
                <c:pt idx="406">
                  <c:v>68.308748800000004</c:v>
                </c:pt>
                <c:pt idx="407">
                  <c:v>68.637401699999998</c:v>
                </c:pt>
                <c:pt idx="408">
                  <c:v>68.146846800000006</c:v>
                </c:pt>
                <c:pt idx="409">
                  <c:v>68.135375600000003</c:v>
                </c:pt>
                <c:pt idx="410">
                  <c:v>68.172906999999995</c:v>
                </c:pt>
                <c:pt idx="411">
                  <c:v>68.205129200000002</c:v>
                </c:pt>
                <c:pt idx="412">
                  <c:v>68.094586899999996</c:v>
                </c:pt>
                <c:pt idx="413">
                  <c:v>67.840745499999997</c:v>
                </c:pt>
                <c:pt idx="414">
                  <c:v>67.835993500000001</c:v>
                </c:pt>
                <c:pt idx="415">
                  <c:v>67.746152199999997</c:v>
                </c:pt>
                <c:pt idx="416">
                  <c:v>67.945008099999995</c:v>
                </c:pt>
                <c:pt idx="417">
                  <c:v>67.706474799999995</c:v>
                </c:pt>
                <c:pt idx="418">
                  <c:v>67.8477508</c:v>
                </c:pt>
                <c:pt idx="419">
                  <c:v>68.045446400000003</c:v>
                </c:pt>
                <c:pt idx="420">
                  <c:v>67.798238699999999</c:v>
                </c:pt>
                <c:pt idx="421">
                  <c:v>67.438708500000004</c:v>
                </c:pt>
                <c:pt idx="422">
                  <c:v>67.493551600000004</c:v>
                </c:pt>
                <c:pt idx="423">
                  <c:v>67.546032400000001</c:v>
                </c:pt>
                <c:pt idx="424">
                  <c:v>67.509929999999997</c:v>
                </c:pt>
                <c:pt idx="425">
                  <c:v>67.222965500000001</c:v>
                </c:pt>
                <c:pt idx="426">
                  <c:v>67.119835800000004</c:v>
                </c:pt>
                <c:pt idx="427">
                  <c:v>67.132613199999994</c:v>
                </c:pt>
                <c:pt idx="428">
                  <c:v>66.974312999999995</c:v>
                </c:pt>
                <c:pt idx="429">
                  <c:v>66.839181300000007</c:v>
                </c:pt>
                <c:pt idx="430">
                  <c:v>66.604712599999999</c:v>
                </c:pt>
                <c:pt idx="431">
                  <c:v>66.675411299999993</c:v>
                </c:pt>
                <c:pt idx="432">
                  <c:v>66.609595200000001</c:v>
                </c:pt>
                <c:pt idx="433">
                  <c:v>66.910296099999996</c:v>
                </c:pt>
                <c:pt idx="434">
                  <c:v>66.888402900000003</c:v>
                </c:pt>
                <c:pt idx="435">
                  <c:v>66.579588299999998</c:v>
                </c:pt>
                <c:pt idx="436">
                  <c:v>66.595813399999997</c:v>
                </c:pt>
                <c:pt idx="437">
                  <c:v>66.633363299999999</c:v>
                </c:pt>
                <c:pt idx="438">
                  <c:v>66.584188800000007</c:v>
                </c:pt>
                <c:pt idx="439">
                  <c:v>66.450960300000006</c:v>
                </c:pt>
                <c:pt idx="440">
                  <c:v>66.424897400000006</c:v>
                </c:pt>
                <c:pt idx="441">
                  <c:v>66.583014000000006</c:v>
                </c:pt>
                <c:pt idx="442">
                  <c:v>66.586411999999996</c:v>
                </c:pt>
                <c:pt idx="443">
                  <c:v>66.541290099999998</c:v>
                </c:pt>
                <c:pt idx="444">
                  <c:v>66.789599499999994</c:v>
                </c:pt>
                <c:pt idx="445">
                  <c:v>66.936265700000007</c:v>
                </c:pt>
                <c:pt idx="446">
                  <c:v>66.703350900000004</c:v>
                </c:pt>
                <c:pt idx="447">
                  <c:v>66.801088300000004</c:v>
                </c:pt>
                <c:pt idx="448">
                  <c:v>66.624092399999995</c:v>
                </c:pt>
                <c:pt idx="449">
                  <c:v>66.7723333</c:v>
                </c:pt>
                <c:pt idx="450">
                  <c:v>66.598200399999996</c:v>
                </c:pt>
                <c:pt idx="451">
                  <c:v>66.568429600000002</c:v>
                </c:pt>
                <c:pt idx="452">
                  <c:v>66.898528600000006</c:v>
                </c:pt>
                <c:pt idx="453">
                  <c:v>66.873707600000003</c:v>
                </c:pt>
                <c:pt idx="454">
                  <c:v>66.919490499999995</c:v>
                </c:pt>
                <c:pt idx="455">
                  <c:v>66.985408699999994</c:v>
                </c:pt>
                <c:pt idx="456">
                  <c:v>66.755376100000007</c:v>
                </c:pt>
                <c:pt idx="457">
                  <c:v>66.762432000000004</c:v>
                </c:pt>
                <c:pt idx="458">
                  <c:v>66.584371000000004</c:v>
                </c:pt>
                <c:pt idx="459">
                  <c:v>66.616196900000006</c:v>
                </c:pt>
                <c:pt idx="460">
                  <c:v>66.596433500000003</c:v>
                </c:pt>
                <c:pt idx="461">
                  <c:v>66.714505599999995</c:v>
                </c:pt>
                <c:pt idx="462">
                  <c:v>66.520525800000001</c:v>
                </c:pt>
                <c:pt idx="463">
                  <c:v>66.167014699999996</c:v>
                </c:pt>
                <c:pt idx="464">
                  <c:v>66.381004300000001</c:v>
                </c:pt>
                <c:pt idx="465">
                  <c:v>66.350706299999999</c:v>
                </c:pt>
                <c:pt idx="466">
                  <c:v>66.408848199999994</c:v>
                </c:pt>
                <c:pt idx="467">
                  <c:v>66.305019000000001</c:v>
                </c:pt>
                <c:pt idx="468">
                  <c:v>66.289109600000003</c:v>
                </c:pt>
                <c:pt idx="469">
                  <c:v>66.429317299999994</c:v>
                </c:pt>
                <c:pt idx="470">
                  <c:v>66.827040800000006</c:v>
                </c:pt>
                <c:pt idx="471">
                  <c:v>66.690733899999998</c:v>
                </c:pt>
                <c:pt idx="472">
                  <c:v>66.685428999999999</c:v>
                </c:pt>
                <c:pt idx="473">
                  <c:v>66.872571500000006</c:v>
                </c:pt>
                <c:pt idx="474">
                  <c:v>66.913842900000006</c:v>
                </c:pt>
                <c:pt idx="475">
                  <c:v>66.933436200000003</c:v>
                </c:pt>
                <c:pt idx="476">
                  <c:v>66.924359199999998</c:v>
                </c:pt>
                <c:pt idx="477">
                  <c:v>67.135166600000005</c:v>
                </c:pt>
                <c:pt idx="478">
                  <c:v>67.036950599999997</c:v>
                </c:pt>
                <c:pt idx="479">
                  <c:v>67.364286699999994</c:v>
                </c:pt>
                <c:pt idx="480">
                  <c:v>67.0262338</c:v>
                </c:pt>
                <c:pt idx="481">
                  <c:v>66.8918666</c:v>
                </c:pt>
                <c:pt idx="482">
                  <c:v>66.930798100000004</c:v>
                </c:pt>
                <c:pt idx="483">
                  <c:v>66.881362300000006</c:v>
                </c:pt>
                <c:pt idx="484">
                  <c:v>67.109896800000001</c:v>
                </c:pt>
                <c:pt idx="485">
                  <c:v>67.191137400000002</c:v>
                </c:pt>
                <c:pt idx="486">
                  <c:v>67.395188599999997</c:v>
                </c:pt>
                <c:pt idx="487">
                  <c:v>67.350560900000005</c:v>
                </c:pt>
                <c:pt idx="488">
                  <c:v>67.3409221</c:v>
                </c:pt>
                <c:pt idx="489">
                  <c:v>67.411817999999997</c:v>
                </c:pt>
                <c:pt idx="490">
                  <c:v>67.419186400000001</c:v>
                </c:pt>
                <c:pt idx="491">
                  <c:v>67.491247299999998</c:v>
                </c:pt>
                <c:pt idx="492">
                  <c:v>67.167959400000001</c:v>
                </c:pt>
                <c:pt idx="493">
                  <c:v>67.299385299999997</c:v>
                </c:pt>
                <c:pt idx="494">
                  <c:v>67.187612799999997</c:v>
                </c:pt>
                <c:pt idx="495">
                  <c:v>67.685920199999998</c:v>
                </c:pt>
                <c:pt idx="496">
                  <c:v>67.643025199999997</c:v>
                </c:pt>
                <c:pt idx="497">
                  <c:v>67.596356999999998</c:v>
                </c:pt>
                <c:pt idx="498">
                  <c:v>67.564306000000002</c:v>
                </c:pt>
                <c:pt idx="499">
                  <c:v>67.359795199999994</c:v>
                </c:pt>
                <c:pt idx="500">
                  <c:v>67.063674300000002</c:v>
                </c:pt>
                <c:pt idx="501">
                  <c:v>67.238314900000006</c:v>
                </c:pt>
                <c:pt idx="502">
                  <c:v>67.128350600000005</c:v>
                </c:pt>
                <c:pt idx="503">
                  <c:v>66.990382499999996</c:v>
                </c:pt>
                <c:pt idx="504">
                  <c:v>66.984078699999998</c:v>
                </c:pt>
                <c:pt idx="505">
                  <c:v>66.924611600000006</c:v>
                </c:pt>
                <c:pt idx="506">
                  <c:v>64.206157899999994</c:v>
                </c:pt>
                <c:pt idx="507">
                  <c:v>63.0631287</c:v>
                </c:pt>
                <c:pt idx="508">
                  <c:v>64.021228600000001</c:v>
                </c:pt>
                <c:pt idx="509">
                  <c:v>64.5027975</c:v>
                </c:pt>
                <c:pt idx="510">
                  <c:v>65.046623100000005</c:v>
                </c:pt>
                <c:pt idx="511">
                  <c:v>64.779107800000006</c:v>
                </c:pt>
                <c:pt idx="512">
                  <c:v>65.874783600000001</c:v>
                </c:pt>
                <c:pt idx="513">
                  <c:v>66.359173100000007</c:v>
                </c:pt>
                <c:pt idx="514">
                  <c:v>66.197118399999994</c:v>
                </c:pt>
                <c:pt idx="515">
                  <c:v>66.5603318</c:v>
                </c:pt>
                <c:pt idx="516">
                  <c:v>66.553653999999995</c:v>
                </c:pt>
                <c:pt idx="517">
                  <c:v>66.684132599999998</c:v>
                </c:pt>
                <c:pt idx="518">
                  <c:v>66.721848399999999</c:v>
                </c:pt>
                <c:pt idx="519">
                  <c:v>67.036805400000006</c:v>
                </c:pt>
                <c:pt idx="520">
                  <c:v>67.4018291</c:v>
                </c:pt>
                <c:pt idx="521">
                  <c:v>67.553408200000007</c:v>
                </c:pt>
                <c:pt idx="522">
                  <c:v>66.800031099999998</c:v>
                </c:pt>
                <c:pt idx="523">
                  <c:v>66.223667399999997</c:v>
                </c:pt>
                <c:pt idx="524">
                  <c:v>66.095686900000004</c:v>
                </c:pt>
                <c:pt idx="525">
                  <c:v>67.552997599999998</c:v>
                </c:pt>
                <c:pt idx="526">
                  <c:v>67.871404799999993</c:v>
                </c:pt>
                <c:pt idx="527">
                  <c:v>67.500878700000001</c:v>
                </c:pt>
                <c:pt idx="528">
                  <c:v>67.733627499999997</c:v>
                </c:pt>
                <c:pt idx="529">
                  <c:v>67.827180799999994</c:v>
                </c:pt>
                <c:pt idx="530">
                  <c:v>67.889300599999999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A-49E3-9BB4-190C14BCC90D}"/>
            </c:ext>
          </c:extLst>
        </c:ser>
        <c:ser>
          <c:idx val="1"/>
          <c:order val="1"/>
          <c:tx>
            <c:strRef>
              <c:f>'1.1 Data'!$I$6</c:f>
              <c:strCache>
                <c:ptCount val="1"/>
                <c:pt idx="0">
                  <c:v>Women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'1.1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'1.1 Data'!$I$7:$I$539</c:f>
              <c:numCache>
                <c:formatCode>_-* #,##0.0_-;\-* #,##0.0_-;_-* "-"??_-;_-@_-</c:formatCode>
                <c:ptCount val="533"/>
                <c:pt idx="0">
                  <c:v>39.817910300000001</c:v>
                </c:pt>
                <c:pt idx="1">
                  <c:v>39.779022599999998</c:v>
                </c:pt>
                <c:pt idx="2">
                  <c:v>40.175553700000002</c:v>
                </c:pt>
                <c:pt idx="3">
                  <c:v>40.236051199999999</c:v>
                </c:pt>
                <c:pt idx="4">
                  <c:v>40.243439799999997</c:v>
                </c:pt>
                <c:pt idx="5">
                  <c:v>40.315055200000003</c:v>
                </c:pt>
                <c:pt idx="6">
                  <c:v>40.376736999999999</c:v>
                </c:pt>
                <c:pt idx="7">
                  <c:v>40.243380500000001</c:v>
                </c:pt>
                <c:pt idx="8">
                  <c:v>40.196248900000001</c:v>
                </c:pt>
                <c:pt idx="9">
                  <c:v>39.955257099999997</c:v>
                </c:pt>
                <c:pt idx="10">
                  <c:v>40.106552899999997</c:v>
                </c:pt>
                <c:pt idx="11">
                  <c:v>40.025128199999997</c:v>
                </c:pt>
                <c:pt idx="12">
                  <c:v>39.996102499999999</c:v>
                </c:pt>
                <c:pt idx="13">
                  <c:v>39.748404800000003</c:v>
                </c:pt>
                <c:pt idx="14">
                  <c:v>39.715011799999999</c:v>
                </c:pt>
                <c:pt idx="15">
                  <c:v>39.603350900000002</c:v>
                </c:pt>
                <c:pt idx="16">
                  <c:v>39.917470199999997</c:v>
                </c:pt>
                <c:pt idx="17">
                  <c:v>39.789296200000003</c:v>
                </c:pt>
                <c:pt idx="18">
                  <c:v>39.786228000000001</c:v>
                </c:pt>
                <c:pt idx="19">
                  <c:v>39.798082999999998</c:v>
                </c:pt>
                <c:pt idx="20">
                  <c:v>40.294153399999999</c:v>
                </c:pt>
                <c:pt idx="21">
                  <c:v>40.5213447</c:v>
                </c:pt>
                <c:pt idx="22">
                  <c:v>40.479929800000001</c:v>
                </c:pt>
                <c:pt idx="23">
                  <c:v>40.7624566</c:v>
                </c:pt>
                <c:pt idx="24">
                  <c:v>40.981042299999999</c:v>
                </c:pt>
                <c:pt idx="25">
                  <c:v>41.115361800000002</c:v>
                </c:pt>
                <c:pt idx="26">
                  <c:v>41.161628899999997</c:v>
                </c:pt>
                <c:pt idx="27">
                  <c:v>41.156648300000001</c:v>
                </c:pt>
                <c:pt idx="28">
                  <c:v>41.350470000000001</c:v>
                </c:pt>
                <c:pt idx="29">
                  <c:v>41.635204000000002</c:v>
                </c:pt>
                <c:pt idx="30">
                  <c:v>41.544113699999997</c:v>
                </c:pt>
                <c:pt idx="31">
                  <c:v>41.5408367</c:v>
                </c:pt>
                <c:pt idx="32">
                  <c:v>41.169608799999999</c:v>
                </c:pt>
                <c:pt idx="33">
                  <c:v>41.194079500000001</c:v>
                </c:pt>
                <c:pt idx="34">
                  <c:v>41.170788600000002</c:v>
                </c:pt>
                <c:pt idx="35">
                  <c:v>41.172323499999997</c:v>
                </c:pt>
                <c:pt idx="36">
                  <c:v>41.241534399999999</c:v>
                </c:pt>
                <c:pt idx="37">
                  <c:v>41.010649399999998</c:v>
                </c:pt>
                <c:pt idx="38">
                  <c:v>41.391627200000002</c:v>
                </c:pt>
                <c:pt idx="39">
                  <c:v>41.338260900000002</c:v>
                </c:pt>
                <c:pt idx="40">
                  <c:v>41.486732199999999</c:v>
                </c:pt>
                <c:pt idx="41">
                  <c:v>41.310437200000003</c:v>
                </c:pt>
                <c:pt idx="42">
                  <c:v>41.445533900000001</c:v>
                </c:pt>
                <c:pt idx="43">
                  <c:v>41.8356937</c:v>
                </c:pt>
                <c:pt idx="44">
                  <c:v>41.636192899999998</c:v>
                </c:pt>
                <c:pt idx="45">
                  <c:v>41.315873099999997</c:v>
                </c:pt>
                <c:pt idx="46">
                  <c:v>41.380861699999997</c:v>
                </c:pt>
                <c:pt idx="47">
                  <c:v>41.455942399999998</c:v>
                </c:pt>
                <c:pt idx="48">
                  <c:v>41.232891899999998</c:v>
                </c:pt>
                <c:pt idx="49">
                  <c:v>41.131103899999999</c:v>
                </c:pt>
                <c:pt idx="50">
                  <c:v>41.210669099999997</c:v>
                </c:pt>
                <c:pt idx="51">
                  <c:v>40.952507500000003</c:v>
                </c:pt>
                <c:pt idx="52">
                  <c:v>40.7976508</c:v>
                </c:pt>
                <c:pt idx="53">
                  <c:v>40.745380699999998</c:v>
                </c:pt>
                <c:pt idx="54">
                  <c:v>40.877446399999997</c:v>
                </c:pt>
                <c:pt idx="55">
                  <c:v>40.5823477</c:v>
                </c:pt>
                <c:pt idx="56">
                  <c:v>40.638409799999998</c:v>
                </c:pt>
                <c:pt idx="57">
                  <c:v>40.236153999999999</c:v>
                </c:pt>
                <c:pt idx="58">
                  <c:v>40.098728899999998</c:v>
                </c:pt>
                <c:pt idx="59">
                  <c:v>40.116567099999997</c:v>
                </c:pt>
                <c:pt idx="60">
                  <c:v>40.034126999999998</c:v>
                </c:pt>
                <c:pt idx="61">
                  <c:v>39.844346100000003</c:v>
                </c:pt>
                <c:pt idx="62">
                  <c:v>39.501985400000002</c:v>
                </c:pt>
                <c:pt idx="63">
                  <c:v>39.866371600000001</c:v>
                </c:pt>
                <c:pt idx="64">
                  <c:v>39.8973722</c:v>
                </c:pt>
                <c:pt idx="65">
                  <c:v>40.025607399999998</c:v>
                </c:pt>
                <c:pt idx="66">
                  <c:v>39.939592500000003</c:v>
                </c:pt>
                <c:pt idx="67">
                  <c:v>40.028773200000003</c:v>
                </c:pt>
                <c:pt idx="68">
                  <c:v>40.045938599999999</c:v>
                </c:pt>
                <c:pt idx="69">
                  <c:v>40.320403599999999</c:v>
                </c:pt>
                <c:pt idx="70">
                  <c:v>40.3796271</c:v>
                </c:pt>
                <c:pt idx="71">
                  <c:v>40.2833775</c:v>
                </c:pt>
                <c:pt idx="72">
                  <c:v>40.209146400000002</c:v>
                </c:pt>
                <c:pt idx="73">
                  <c:v>40.565773200000002</c:v>
                </c:pt>
                <c:pt idx="74">
                  <c:v>40.724904899999999</c:v>
                </c:pt>
                <c:pt idx="75">
                  <c:v>40.905737500000001</c:v>
                </c:pt>
                <c:pt idx="76">
                  <c:v>41.076524800000001</c:v>
                </c:pt>
                <c:pt idx="77">
                  <c:v>41.024610099999997</c:v>
                </c:pt>
                <c:pt idx="78">
                  <c:v>41.097881299999997</c:v>
                </c:pt>
                <c:pt idx="79">
                  <c:v>41.488623099999998</c:v>
                </c:pt>
                <c:pt idx="80">
                  <c:v>41.3498029</c:v>
                </c:pt>
                <c:pt idx="81">
                  <c:v>41.3005256</c:v>
                </c:pt>
                <c:pt idx="82">
                  <c:v>41.459303900000002</c:v>
                </c:pt>
                <c:pt idx="83">
                  <c:v>41.455885199999997</c:v>
                </c:pt>
                <c:pt idx="84">
                  <c:v>41.950185500000003</c:v>
                </c:pt>
                <c:pt idx="85">
                  <c:v>41.653900800000002</c:v>
                </c:pt>
                <c:pt idx="86">
                  <c:v>41.593201200000003</c:v>
                </c:pt>
                <c:pt idx="87">
                  <c:v>41.899887700000001</c:v>
                </c:pt>
                <c:pt idx="88">
                  <c:v>42.065013700000002</c:v>
                </c:pt>
                <c:pt idx="89">
                  <c:v>42.373950299999997</c:v>
                </c:pt>
                <c:pt idx="90">
                  <c:v>42.3845922</c:v>
                </c:pt>
                <c:pt idx="91">
                  <c:v>42.536124899999997</c:v>
                </c:pt>
                <c:pt idx="92">
                  <c:v>42.538798800000002</c:v>
                </c:pt>
                <c:pt idx="93">
                  <c:v>43.134729299999996</c:v>
                </c:pt>
                <c:pt idx="94">
                  <c:v>43.000392900000001</c:v>
                </c:pt>
                <c:pt idx="95">
                  <c:v>43.2658311</c:v>
                </c:pt>
                <c:pt idx="96">
                  <c:v>43.544139100000002</c:v>
                </c:pt>
                <c:pt idx="97">
                  <c:v>43.467047399999998</c:v>
                </c:pt>
                <c:pt idx="98">
                  <c:v>44.280895899999997</c:v>
                </c:pt>
                <c:pt idx="99">
                  <c:v>44.171696300000001</c:v>
                </c:pt>
                <c:pt idx="100">
                  <c:v>44.200977999999999</c:v>
                </c:pt>
                <c:pt idx="101">
                  <c:v>44.341645399999997</c:v>
                </c:pt>
                <c:pt idx="102">
                  <c:v>43.883684000000002</c:v>
                </c:pt>
                <c:pt idx="103">
                  <c:v>44.0912054</c:v>
                </c:pt>
                <c:pt idx="104">
                  <c:v>44.526078400000003</c:v>
                </c:pt>
                <c:pt idx="105">
                  <c:v>44.389904199999997</c:v>
                </c:pt>
                <c:pt idx="106">
                  <c:v>44.307777100000003</c:v>
                </c:pt>
                <c:pt idx="107">
                  <c:v>44.322876800000003</c:v>
                </c:pt>
                <c:pt idx="108">
                  <c:v>44.550585300000002</c:v>
                </c:pt>
                <c:pt idx="109">
                  <c:v>44.402253700000003</c:v>
                </c:pt>
                <c:pt idx="110">
                  <c:v>44.520942400000003</c:v>
                </c:pt>
                <c:pt idx="111">
                  <c:v>44.540400200000001</c:v>
                </c:pt>
                <c:pt idx="112">
                  <c:v>44.642617199999997</c:v>
                </c:pt>
                <c:pt idx="113">
                  <c:v>44.867671299999998</c:v>
                </c:pt>
                <c:pt idx="114">
                  <c:v>44.625194</c:v>
                </c:pt>
                <c:pt idx="115">
                  <c:v>44.627096299999998</c:v>
                </c:pt>
                <c:pt idx="116">
                  <c:v>45.049907900000001</c:v>
                </c:pt>
                <c:pt idx="117">
                  <c:v>44.7862376</c:v>
                </c:pt>
                <c:pt idx="118">
                  <c:v>45.163876700000003</c:v>
                </c:pt>
                <c:pt idx="119">
                  <c:v>45.520705100000001</c:v>
                </c:pt>
                <c:pt idx="120">
                  <c:v>45.338057300000003</c:v>
                </c:pt>
                <c:pt idx="121">
                  <c:v>45.568198899999999</c:v>
                </c:pt>
                <c:pt idx="122">
                  <c:v>45.755694099999999</c:v>
                </c:pt>
                <c:pt idx="123">
                  <c:v>45.596002300000002</c:v>
                </c:pt>
                <c:pt idx="124">
                  <c:v>45.624803900000003</c:v>
                </c:pt>
                <c:pt idx="125">
                  <c:v>45.548555100000002</c:v>
                </c:pt>
                <c:pt idx="126">
                  <c:v>46.057400299999998</c:v>
                </c:pt>
                <c:pt idx="127">
                  <c:v>46.333370299999999</c:v>
                </c:pt>
                <c:pt idx="128">
                  <c:v>46.332709800000003</c:v>
                </c:pt>
                <c:pt idx="129">
                  <c:v>46.2415351</c:v>
                </c:pt>
                <c:pt idx="130">
                  <c:v>46.554764499999997</c:v>
                </c:pt>
                <c:pt idx="131">
                  <c:v>46.799005800000003</c:v>
                </c:pt>
                <c:pt idx="132">
                  <c:v>47.138330000000003</c:v>
                </c:pt>
                <c:pt idx="133">
                  <c:v>47.195255400000001</c:v>
                </c:pt>
                <c:pt idx="134">
                  <c:v>47.242614500000002</c:v>
                </c:pt>
                <c:pt idx="135">
                  <c:v>47.720549599999998</c:v>
                </c:pt>
                <c:pt idx="136">
                  <c:v>47.653687099999999</c:v>
                </c:pt>
                <c:pt idx="137">
                  <c:v>47.689453200000003</c:v>
                </c:pt>
                <c:pt idx="138">
                  <c:v>48.010081300000003</c:v>
                </c:pt>
                <c:pt idx="139">
                  <c:v>48.134688599999997</c:v>
                </c:pt>
                <c:pt idx="140">
                  <c:v>48.098137899999998</c:v>
                </c:pt>
                <c:pt idx="141">
                  <c:v>48.381988300000003</c:v>
                </c:pt>
                <c:pt idx="142">
                  <c:v>48.4267714</c:v>
                </c:pt>
                <c:pt idx="143">
                  <c:v>48.328805000000003</c:v>
                </c:pt>
                <c:pt idx="144">
                  <c:v>48.503956299999999</c:v>
                </c:pt>
                <c:pt idx="145">
                  <c:v>48.606481100000003</c:v>
                </c:pt>
                <c:pt idx="146">
                  <c:v>48.569843800000001</c:v>
                </c:pt>
                <c:pt idx="147">
                  <c:v>48.7619045</c:v>
                </c:pt>
                <c:pt idx="148">
                  <c:v>48.725737100000003</c:v>
                </c:pt>
                <c:pt idx="149">
                  <c:v>48.857291099999998</c:v>
                </c:pt>
                <c:pt idx="150">
                  <c:v>48.534321200000001</c:v>
                </c:pt>
                <c:pt idx="151">
                  <c:v>48.214194499999998</c:v>
                </c:pt>
                <c:pt idx="152">
                  <c:v>48.236306499999998</c:v>
                </c:pt>
                <c:pt idx="153">
                  <c:v>48.180829000000003</c:v>
                </c:pt>
                <c:pt idx="154">
                  <c:v>48.184421</c:v>
                </c:pt>
                <c:pt idx="155">
                  <c:v>47.7212684</c:v>
                </c:pt>
                <c:pt idx="156">
                  <c:v>47.789229800000001</c:v>
                </c:pt>
                <c:pt idx="157">
                  <c:v>47.445675700000002</c:v>
                </c:pt>
                <c:pt idx="158">
                  <c:v>47.543512100000001</c:v>
                </c:pt>
                <c:pt idx="159">
                  <c:v>47.434992000000001</c:v>
                </c:pt>
                <c:pt idx="160">
                  <c:v>47.2901588</c:v>
                </c:pt>
                <c:pt idx="161">
                  <c:v>47.122582600000001</c:v>
                </c:pt>
                <c:pt idx="162">
                  <c:v>47.050818200000002</c:v>
                </c:pt>
                <c:pt idx="163">
                  <c:v>47.092950500000001</c:v>
                </c:pt>
                <c:pt idx="164">
                  <c:v>46.805587799999998</c:v>
                </c:pt>
                <c:pt idx="165">
                  <c:v>46.502469400000003</c:v>
                </c:pt>
                <c:pt idx="166">
                  <c:v>46.792636399999999</c:v>
                </c:pt>
                <c:pt idx="167">
                  <c:v>46.953194500000002</c:v>
                </c:pt>
                <c:pt idx="168">
                  <c:v>46.992009199999998</c:v>
                </c:pt>
                <c:pt idx="169">
                  <c:v>46.780972200000001</c:v>
                </c:pt>
                <c:pt idx="170">
                  <c:v>46.644266299999998</c:v>
                </c:pt>
                <c:pt idx="171">
                  <c:v>46.624966800000003</c:v>
                </c:pt>
                <c:pt idx="172">
                  <c:v>46.767128100000001</c:v>
                </c:pt>
                <c:pt idx="173">
                  <c:v>46.938509199999999</c:v>
                </c:pt>
                <c:pt idx="174">
                  <c:v>47.030354299999999</c:v>
                </c:pt>
                <c:pt idx="175">
                  <c:v>46.752887800000003</c:v>
                </c:pt>
                <c:pt idx="176">
                  <c:v>46.811940900000003</c:v>
                </c:pt>
                <c:pt idx="177">
                  <c:v>46.449105000000003</c:v>
                </c:pt>
                <c:pt idx="178">
                  <c:v>46.476282400000002</c:v>
                </c:pt>
                <c:pt idx="179">
                  <c:v>46.811633899999997</c:v>
                </c:pt>
                <c:pt idx="180">
                  <c:v>46.327128500000001</c:v>
                </c:pt>
                <c:pt idx="181">
                  <c:v>46.485472799999997</c:v>
                </c:pt>
                <c:pt idx="182">
                  <c:v>46.417877500000003</c:v>
                </c:pt>
                <c:pt idx="183">
                  <c:v>46.323703399999999</c:v>
                </c:pt>
                <c:pt idx="184">
                  <c:v>46.290199399999999</c:v>
                </c:pt>
                <c:pt idx="185">
                  <c:v>46.2175856</c:v>
                </c:pt>
                <c:pt idx="186">
                  <c:v>46.5379079</c:v>
                </c:pt>
                <c:pt idx="187">
                  <c:v>46.534189900000001</c:v>
                </c:pt>
                <c:pt idx="188">
                  <c:v>46.935829900000002</c:v>
                </c:pt>
                <c:pt idx="189">
                  <c:v>46.8994128</c:v>
                </c:pt>
                <c:pt idx="190">
                  <c:v>46.966635599999996</c:v>
                </c:pt>
                <c:pt idx="191">
                  <c:v>46.976016199999997</c:v>
                </c:pt>
                <c:pt idx="192">
                  <c:v>47.254046500000001</c:v>
                </c:pt>
                <c:pt idx="193">
                  <c:v>47.307151699999999</c:v>
                </c:pt>
                <c:pt idx="194">
                  <c:v>47.138131299999998</c:v>
                </c:pt>
                <c:pt idx="195">
                  <c:v>47.434572699999997</c:v>
                </c:pt>
                <c:pt idx="196">
                  <c:v>47.475292899999999</c:v>
                </c:pt>
                <c:pt idx="197">
                  <c:v>47.963598599999997</c:v>
                </c:pt>
                <c:pt idx="198">
                  <c:v>47.763669899999996</c:v>
                </c:pt>
                <c:pt idx="199">
                  <c:v>48.253986699999999</c:v>
                </c:pt>
                <c:pt idx="200">
                  <c:v>48.007569799999999</c:v>
                </c:pt>
                <c:pt idx="201">
                  <c:v>48.137998199999998</c:v>
                </c:pt>
                <c:pt idx="202">
                  <c:v>48.327966000000004</c:v>
                </c:pt>
                <c:pt idx="203">
                  <c:v>48.347482999999997</c:v>
                </c:pt>
                <c:pt idx="204">
                  <c:v>48.517078499999997</c:v>
                </c:pt>
                <c:pt idx="205">
                  <c:v>48.653641800000003</c:v>
                </c:pt>
                <c:pt idx="206">
                  <c:v>49.109118299999999</c:v>
                </c:pt>
                <c:pt idx="207">
                  <c:v>49.268969800000001</c:v>
                </c:pt>
                <c:pt idx="208">
                  <c:v>49.552132700000001</c:v>
                </c:pt>
                <c:pt idx="209">
                  <c:v>49.543918599999998</c:v>
                </c:pt>
                <c:pt idx="210">
                  <c:v>49.5503389</c:v>
                </c:pt>
                <c:pt idx="211">
                  <c:v>49.278830599999999</c:v>
                </c:pt>
                <c:pt idx="212">
                  <c:v>49.477353200000003</c:v>
                </c:pt>
                <c:pt idx="213">
                  <c:v>49.804135799999997</c:v>
                </c:pt>
                <c:pt idx="214">
                  <c:v>49.831710399999999</c:v>
                </c:pt>
                <c:pt idx="215">
                  <c:v>49.759514099999997</c:v>
                </c:pt>
                <c:pt idx="216">
                  <c:v>49.519228599999998</c:v>
                </c:pt>
                <c:pt idx="217">
                  <c:v>49.523851100000002</c:v>
                </c:pt>
                <c:pt idx="218">
                  <c:v>49.517682100000002</c:v>
                </c:pt>
                <c:pt idx="219">
                  <c:v>49.402287299999998</c:v>
                </c:pt>
                <c:pt idx="220">
                  <c:v>49.338579500000002</c:v>
                </c:pt>
                <c:pt idx="221">
                  <c:v>49.3259118</c:v>
                </c:pt>
                <c:pt idx="222">
                  <c:v>49.244819999999997</c:v>
                </c:pt>
                <c:pt idx="223">
                  <c:v>49.141297299999998</c:v>
                </c:pt>
                <c:pt idx="224">
                  <c:v>49.301558100000001</c:v>
                </c:pt>
                <c:pt idx="225">
                  <c:v>49.063965699999997</c:v>
                </c:pt>
                <c:pt idx="226">
                  <c:v>49.261657499999998</c:v>
                </c:pt>
                <c:pt idx="227">
                  <c:v>49.280015900000002</c:v>
                </c:pt>
                <c:pt idx="228">
                  <c:v>49.381103500000002</c:v>
                </c:pt>
                <c:pt idx="229">
                  <c:v>49.241780499999997</c:v>
                </c:pt>
                <c:pt idx="230">
                  <c:v>49.178008699999999</c:v>
                </c:pt>
                <c:pt idx="231">
                  <c:v>49.140385100000003</c:v>
                </c:pt>
                <c:pt idx="232">
                  <c:v>49.002816699999997</c:v>
                </c:pt>
                <c:pt idx="233">
                  <c:v>49.209390300000003</c:v>
                </c:pt>
                <c:pt idx="234">
                  <c:v>49.023377799999999</c:v>
                </c:pt>
                <c:pt idx="235">
                  <c:v>49.480789100000003</c:v>
                </c:pt>
                <c:pt idx="236">
                  <c:v>49.2213943</c:v>
                </c:pt>
                <c:pt idx="237">
                  <c:v>49.491954300000003</c:v>
                </c:pt>
                <c:pt idx="238">
                  <c:v>49.351884300000002</c:v>
                </c:pt>
                <c:pt idx="239">
                  <c:v>49.241558699999999</c:v>
                </c:pt>
                <c:pt idx="240">
                  <c:v>49.331372700000003</c:v>
                </c:pt>
                <c:pt idx="241">
                  <c:v>49.327414900000001</c:v>
                </c:pt>
                <c:pt idx="242">
                  <c:v>49.550273400000002</c:v>
                </c:pt>
                <c:pt idx="243">
                  <c:v>49.5303301</c:v>
                </c:pt>
                <c:pt idx="244">
                  <c:v>49.744678899999997</c:v>
                </c:pt>
                <c:pt idx="245">
                  <c:v>49.931758500000001</c:v>
                </c:pt>
                <c:pt idx="246">
                  <c:v>50.0304608</c:v>
                </c:pt>
                <c:pt idx="247">
                  <c:v>49.958382800000003</c:v>
                </c:pt>
                <c:pt idx="248">
                  <c:v>50.103589900000003</c:v>
                </c:pt>
                <c:pt idx="249">
                  <c:v>49.771088800000001</c:v>
                </c:pt>
                <c:pt idx="250">
                  <c:v>50.068303800000002</c:v>
                </c:pt>
                <c:pt idx="251">
                  <c:v>49.822054399999999</c:v>
                </c:pt>
                <c:pt idx="252">
                  <c:v>49.7251865</c:v>
                </c:pt>
                <c:pt idx="253">
                  <c:v>49.688892500000001</c:v>
                </c:pt>
                <c:pt idx="254">
                  <c:v>49.789795099999999</c:v>
                </c:pt>
                <c:pt idx="255">
                  <c:v>49.711219300000003</c:v>
                </c:pt>
                <c:pt idx="256">
                  <c:v>49.8922594</c:v>
                </c:pt>
                <c:pt idx="257">
                  <c:v>50.072488999999997</c:v>
                </c:pt>
                <c:pt idx="258">
                  <c:v>50.028953899999998</c:v>
                </c:pt>
                <c:pt idx="259">
                  <c:v>50.163265099999997</c:v>
                </c:pt>
                <c:pt idx="260">
                  <c:v>50.530964699999998</c:v>
                </c:pt>
                <c:pt idx="261">
                  <c:v>50.495838900000003</c:v>
                </c:pt>
                <c:pt idx="262">
                  <c:v>50.817846699999997</c:v>
                </c:pt>
                <c:pt idx="263">
                  <c:v>50.238052099999997</c:v>
                </c:pt>
                <c:pt idx="264">
                  <c:v>50.427376899999999</c:v>
                </c:pt>
                <c:pt idx="265">
                  <c:v>50.893700500000001</c:v>
                </c:pt>
                <c:pt idx="266">
                  <c:v>51.087049100000002</c:v>
                </c:pt>
                <c:pt idx="267">
                  <c:v>51.052497000000002</c:v>
                </c:pt>
                <c:pt idx="268">
                  <c:v>51.344784400000002</c:v>
                </c:pt>
                <c:pt idx="269">
                  <c:v>51.885798100000002</c:v>
                </c:pt>
                <c:pt idx="270">
                  <c:v>52.046241199999997</c:v>
                </c:pt>
                <c:pt idx="271">
                  <c:v>51.716671900000001</c:v>
                </c:pt>
                <c:pt idx="272">
                  <c:v>51.520989499999999</c:v>
                </c:pt>
                <c:pt idx="273">
                  <c:v>50.930180700000001</c:v>
                </c:pt>
                <c:pt idx="274">
                  <c:v>51.291513299999998</c:v>
                </c:pt>
                <c:pt idx="275">
                  <c:v>51.239698099999998</c:v>
                </c:pt>
                <c:pt idx="276">
                  <c:v>51.296577999999997</c:v>
                </c:pt>
                <c:pt idx="277">
                  <c:v>51.516746099999999</c:v>
                </c:pt>
                <c:pt idx="278">
                  <c:v>51.824558699999997</c:v>
                </c:pt>
                <c:pt idx="279">
                  <c:v>51.6273707</c:v>
                </c:pt>
                <c:pt idx="280">
                  <c:v>51.595635799999997</c:v>
                </c:pt>
                <c:pt idx="281">
                  <c:v>51.536139400000003</c:v>
                </c:pt>
                <c:pt idx="282">
                  <c:v>51.685245899999998</c:v>
                </c:pt>
                <c:pt idx="283">
                  <c:v>51.3957695</c:v>
                </c:pt>
                <c:pt idx="284">
                  <c:v>51.494447100000002</c:v>
                </c:pt>
                <c:pt idx="285">
                  <c:v>51.681059699999999</c:v>
                </c:pt>
                <c:pt idx="286">
                  <c:v>51.434308999999999</c:v>
                </c:pt>
                <c:pt idx="287">
                  <c:v>51.654707299999998</c:v>
                </c:pt>
                <c:pt idx="288">
                  <c:v>51.668196100000003</c:v>
                </c:pt>
                <c:pt idx="289">
                  <c:v>51.693600600000003</c:v>
                </c:pt>
                <c:pt idx="290">
                  <c:v>51.430756000000002</c:v>
                </c:pt>
                <c:pt idx="291">
                  <c:v>51.388815600000001</c:v>
                </c:pt>
                <c:pt idx="292">
                  <c:v>51.458259599999998</c:v>
                </c:pt>
                <c:pt idx="293">
                  <c:v>51.543938400000002</c:v>
                </c:pt>
                <c:pt idx="294">
                  <c:v>52.067197</c:v>
                </c:pt>
                <c:pt idx="295">
                  <c:v>52.049066099999997</c:v>
                </c:pt>
                <c:pt idx="296">
                  <c:v>52.086573000000001</c:v>
                </c:pt>
                <c:pt idx="297">
                  <c:v>52.293149</c:v>
                </c:pt>
                <c:pt idx="298">
                  <c:v>52.611242300000001</c:v>
                </c:pt>
                <c:pt idx="299">
                  <c:v>53.046255799999997</c:v>
                </c:pt>
                <c:pt idx="300">
                  <c:v>53.062136700000003</c:v>
                </c:pt>
                <c:pt idx="301">
                  <c:v>52.508867000000002</c:v>
                </c:pt>
                <c:pt idx="302">
                  <c:v>52.699871000000002</c:v>
                </c:pt>
                <c:pt idx="303">
                  <c:v>52.749831899999997</c:v>
                </c:pt>
                <c:pt idx="304">
                  <c:v>52.53595</c:v>
                </c:pt>
                <c:pt idx="305">
                  <c:v>52.3231921</c:v>
                </c:pt>
                <c:pt idx="306">
                  <c:v>52.504777900000001</c:v>
                </c:pt>
                <c:pt idx="307">
                  <c:v>52.427391200000002</c:v>
                </c:pt>
                <c:pt idx="308">
                  <c:v>52.430168299999998</c:v>
                </c:pt>
                <c:pt idx="309">
                  <c:v>52.267722599999999</c:v>
                </c:pt>
                <c:pt idx="310">
                  <c:v>52.242204000000001</c:v>
                </c:pt>
                <c:pt idx="311">
                  <c:v>52.1069666</c:v>
                </c:pt>
                <c:pt idx="312">
                  <c:v>52.087906099999998</c:v>
                </c:pt>
                <c:pt idx="313">
                  <c:v>52.3909047</c:v>
                </c:pt>
                <c:pt idx="314">
                  <c:v>52.436267899999997</c:v>
                </c:pt>
                <c:pt idx="315">
                  <c:v>52.414179599999997</c:v>
                </c:pt>
                <c:pt idx="316">
                  <c:v>52.383297800000001</c:v>
                </c:pt>
                <c:pt idx="317">
                  <c:v>52.475013099999998</c:v>
                </c:pt>
                <c:pt idx="318">
                  <c:v>52.581732000000002</c:v>
                </c:pt>
                <c:pt idx="319">
                  <c:v>52.734742199999999</c:v>
                </c:pt>
                <c:pt idx="320">
                  <c:v>53.136216099999999</c:v>
                </c:pt>
                <c:pt idx="321">
                  <c:v>53.273871800000002</c:v>
                </c:pt>
                <c:pt idx="322">
                  <c:v>53.313488800000002</c:v>
                </c:pt>
                <c:pt idx="323">
                  <c:v>53.480299600000002</c:v>
                </c:pt>
                <c:pt idx="324">
                  <c:v>53.638091199999998</c:v>
                </c:pt>
                <c:pt idx="325">
                  <c:v>53.794708700000001</c:v>
                </c:pt>
                <c:pt idx="326">
                  <c:v>53.886101500000002</c:v>
                </c:pt>
                <c:pt idx="327">
                  <c:v>53.791981300000003</c:v>
                </c:pt>
                <c:pt idx="328">
                  <c:v>54.016008300000003</c:v>
                </c:pt>
                <c:pt idx="329">
                  <c:v>54.140936699999997</c:v>
                </c:pt>
                <c:pt idx="330">
                  <c:v>54.294572700000003</c:v>
                </c:pt>
                <c:pt idx="331">
                  <c:v>54.1394716</c:v>
                </c:pt>
                <c:pt idx="332">
                  <c:v>54.224262600000003</c:v>
                </c:pt>
                <c:pt idx="333">
                  <c:v>54.194276700000003</c:v>
                </c:pt>
                <c:pt idx="334">
                  <c:v>54.229915099999999</c:v>
                </c:pt>
                <c:pt idx="335">
                  <c:v>54.181572699999997</c:v>
                </c:pt>
                <c:pt idx="336">
                  <c:v>54.180879099999999</c:v>
                </c:pt>
                <c:pt idx="337">
                  <c:v>54.2896432</c:v>
                </c:pt>
                <c:pt idx="338">
                  <c:v>54.324834600000003</c:v>
                </c:pt>
                <c:pt idx="339">
                  <c:v>54.626829899999997</c:v>
                </c:pt>
                <c:pt idx="340">
                  <c:v>54.731571199999998</c:v>
                </c:pt>
                <c:pt idx="341">
                  <c:v>54.963620300000002</c:v>
                </c:pt>
                <c:pt idx="342">
                  <c:v>54.970278100000002</c:v>
                </c:pt>
                <c:pt idx="343">
                  <c:v>55.1712718</c:v>
                </c:pt>
                <c:pt idx="344">
                  <c:v>54.821963199999999</c:v>
                </c:pt>
                <c:pt idx="345">
                  <c:v>54.970714899999997</c:v>
                </c:pt>
                <c:pt idx="346">
                  <c:v>55.094808100000002</c:v>
                </c:pt>
                <c:pt idx="347">
                  <c:v>54.981987599999997</c:v>
                </c:pt>
                <c:pt idx="348">
                  <c:v>55.034272100000003</c:v>
                </c:pt>
                <c:pt idx="349">
                  <c:v>54.957791399999998</c:v>
                </c:pt>
                <c:pt idx="350">
                  <c:v>55.037854199999998</c:v>
                </c:pt>
                <c:pt idx="351">
                  <c:v>55.189894700000004</c:v>
                </c:pt>
                <c:pt idx="352">
                  <c:v>55.101549900000002</c:v>
                </c:pt>
                <c:pt idx="353">
                  <c:v>55.258271200000003</c:v>
                </c:pt>
                <c:pt idx="354">
                  <c:v>55.4044107</c:v>
                </c:pt>
                <c:pt idx="355">
                  <c:v>55.5740543</c:v>
                </c:pt>
                <c:pt idx="356">
                  <c:v>55.572560199999998</c:v>
                </c:pt>
                <c:pt idx="357">
                  <c:v>55.707234200000002</c:v>
                </c:pt>
                <c:pt idx="358">
                  <c:v>55.807611700000002</c:v>
                </c:pt>
                <c:pt idx="359">
                  <c:v>55.704786599999998</c:v>
                </c:pt>
                <c:pt idx="360">
                  <c:v>55.781341500000003</c:v>
                </c:pt>
                <c:pt idx="361">
                  <c:v>55.890864100000002</c:v>
                </c:pt>
                <c:pt idx="362">
                  <c:v>56.166341600000003</c:v>
                </c:pt>
                <c:pt idx="363">
                  <c:v>55.784391900000003</c:v>
                </c:pt>
                <c:pt idx="364">
                  <c:v>55.835522400000002</c:v>
                </c:pt>
                <c:pt idx="365">
                  <c:v>55.999167700000001</c:v>
                </c:pt>
                <c:pt idx="366">
                  <c:v>56.115918600000001</c:v>
                </c:pt>
                <c:pt idx="367">
                  <c:v>55.818035000000002</c:v>
                </c:pt>
                <c:pt idx="368">
                  <c:v>55.816066300000003</c:v>
                </c:pt>
                <c:pt idx="369">
                  <c:v>55.775280500000001</c:v>
                </c:pt>
                <c:pt idx="370">
                  <c:v>55.851446600000003</c:v>
                </c:pt>
                <c:pt idx="371">
                  <c:v>55.983318099999998</c:v>
                </c:pt>
                <c:pt idx="372">
                  <c:v>56.014613799999999</c:v>
                </c:pt>
                <c:pt idx="373">
                  <c:v>55.739885999999998</c:v>
                </c:pt>
                <c:pt idx="374">
                  <c:v>55.809667599999997</c:v>
                </c:pt>
                <c:pt idx="375">
                  <c:v>55.739475400000003</c:v>
                </c:pt>
                <c:pt idx="376">
                  <c:v>55.492993200000001</c:v>
                </c:pt>
                <c:pt idx="377">
                  <c:v>55.616615600000003</c:v>
                </c:pt>
                <c:pt idx="378">
                  <c:v>55.256860000000003</c:v>
                </c:pt>
                <c:pt idx="379">
                  <c:v>55.229274099999998</c:v>
                </c:pt>
                <c:pt idx="380">
                  <c:v>55.299308400000001</c:v>
                </c:pt>
                <c:pt idx="381">
                  <c:v>55.440607999999997</c:v>
                </c:pt>
                <c:pt idx="382">
                  <c:v>55.422604200000002</c:v>
                </c:pt>
                <c:pt idx="383">
                  <c:v>55.459723699999998</c:v>
                </c:pt>
                <c:pt idx="384">
                  <c:v>55.222100500000003</c:v>
                </c:pt>
                <c:pt idx="385">
                  <c:v>55.328564800000002</c:v>
                </c:pt>
                <c:pt idx="386">
                  <c:v>55.176995300000002</c:v>
                </c:pt>
                <c:pt idx="387">
                  <c:v>55.215652400000003</c:v>
                </c:pt>
                <c:pt idx="388">
                  <c:v>55.393689100000003</c:v>
                </c:pt>
                <c:pt idx="389">
                  <c:v>55.512949399999997</c:v>
                </c:pt>
                <c:pt idx="390">
                  <c:v>55.532516600000001</c:v>
                </c:pt>
                <c:pt idx="391">
                  <c:v>55.5800202</c:v>
                </c:pt>
                <c:pt idx="392">
                  <c:v>55.640044099999997</c:v>
                </c:pt>
                <c:pt idx="393">
                  <c:v>55.836756000000001</c:v>
                </c:pt>
                <c:pt idx="394">
                  <c:v>55.766243600000003</c:v>
                </c:pt>
                <c:pt idx="395">
                  <c:v>55.7564469</c:v>
                </c:pt>
                <c:pt idx="396">
                  <c:v>55.633647799999999</c:v>
                </c:pt>
                <c:pt idx="397">
                  <c:v>55.893006700000001</c:v>
                </c:pt>
                <c:pt idx="398">
                  <c:v>55.773446999999997</c:v>
                </c:pt>
                <c:pt idx="399">
                  <c:v>55.607876300000001</c:v>
                </c:pt>
                <c:pt idx="400">
                  <c:v>55.858955799999997</c:v>
                </c:pt>
                <c:pt idx="401">
                  <c:v>55.841286500000002</c:v>
                </c:pt>
                <c:pt idx="402">
                  <c:v>55.830793399999997</c:v>
                </c:pt>
                <c:pt idx="403">
                  <c:v>55.937770100000002</c:v>
                </c:pt>
                <c:pt idx="404">
                  <c:v>55.886047599999998</c:v>
                </c:pt>
                <c:pt idx="405">
                  <c:v>55.694232300000003</c:v>
                </c:pt>
                <c:pt idx="406">
                  <c:v>55.323746800000002</c:v>
                </c:pt>
                <c:pt idx="407">
                  <c:v>55.5885575</c:v>
                </c:pt>
                <c:pt idx="408">
                  <c:v>55.470559299999998</c:v>
                </c:pt>
                <c:pt idx="409">
                  <c:v>55.949435399999999</c:v>
                </c:pt>
                <c:pt idx="410">
                  <c:v>55.614174800000001</c:v>
                </c:pt>
                <c:pt idx="411">
                  <c:v>55.8826587</c:v>
                </c:pt>
                <c:pt idx="412">
                  <c:v>55.5549234</c:v>
                </c:pt>
                <c:pt idx="413">
                  <c:v>55.717121800000001</c:v>
                </c:pt>
                <c:pt idx="414">
                  <c:v>55.6679788</c:v>
                </c:pt>
                <c:pt idx="415">
                  <c:v>55.915933000000003</c:v>
                </c:pt>
                <c:pt idx="416">
                  <c:v>55.548075300000001</c:v>
                </c:pt>
                <c:pt idx="417">
                  <c:v>55.543299599999997</c:v>
                </c:pt>
                <c:pt idx="418">
                  <c:v>55.339955799999998</c:v>
                </c:pt>
                <c:pt idx="419">
                  <c:v>55.665254599999997</c:v>
                </c:pt>
                <c:pt idx="420">
                  <c:v>55.733699399999999</c:v>
                </c:pt>
                <c:pt idx="421">
                  <c:v>55.553469700000001</c:v>
                </c:pt>
                <c:pt idx="422">
                  <c:v>55.684183400000002</c:v>
                </c:pt>
                <c:pt idx="423">
                  <c:v>55.3986418</c:v>
                </c:pt>
                <c:pt idx="424">
                  <c:v>55.425073900000001</c:v>
                </c:pt>
                <c:pt idx="425">
                  <c:v>55.386510000000001</c:v>
                </c:pt>
                <c:pt idx="426">
                  <c:v>55.343583700000003</c:v>
                </c:pt>
                <c:pt idx="427">
                  <c:v>55.358012299999999</c:v>
                </c:pt>
                <c:pt idx="428">
                  <c:v>55.327754800000001</c:v>
                </c:pt>
                <c:pt idx="429">
                  <c:v>55.104645099999999</c:v>
                </c:pt>
                <c:pt idx="430">
                  <c:v>54.867248400000001</c:v>
                </c:pt>
                <c:pt idx="431">
                  <c:v>54.990209299999997</c:v>
                </c:pt>
                <c:pt idx="432">
                  <c:v>55.070809599999997</c:v>
                </c:pt>
                <c:pt idx="433">
                  <c:v>55.156936999999999</c:v>
                </c:pt>
                <c:pt idx="434">
                  <c:v>55.125802899999996</c:v>
                </c:pt>
                <c:pt idx="435">
                  <c:v>55.082174000000002</c:v>
                </c:pt>
                <c:pt idx="436">
                  <c:v>55.133125200000002</c:v>
                </c:pt>
                <c:pt idx="437">
                  <c:v>55.098591200000001</c:v>
                </c:pt>
                <c:pt idx="438">
                  <c:v>55.0151033</c:v>
                </c:pt>
                <c:pt idx="439">
                  <c:v>54.999947900000002</c:v>
                </c:pt>
                <c:pt idx="440">
                  <c:v>54.850078199999999</c:v>
                </c:pt>
                <c:pt idx="441">
                  <c:v>54.566483300000002</c:v>
                </c:pt>
                <c:pt idx="442">
                  <c:v>54.951569399999997</c:v>
                </c:pt>
                <c:pt idx="443">
                  <c:v>54.9338707</c:v>
                </c:pt>
                <c:pt idx="444">
                  <c:v>55.181855300000002</c:v>
                </c:pt>
                <c:pt idx="445">
                  <c:v>55.062207000000001</c:v>
                </c:pt>
                <c:pt idx="446">
                  <c:v>55.158436000000002</c:v>
                </c:pt>
                <c:pt idx="447">
                  <c:v>55.404291600000001</c:v>
                </c:pt>
                <c:pt idx="448">
                  <c:v>55.422435999999998</c:v>
                </c:pt>
                <c:pt idx="449">
                  <c:v>55.435533399999997</c:v>
                </c:pt>
                <c:pt idx="450">
                  <c:v>55.577832999999998</c:v>
                </c:pt>
                <c:pt idx="451">
                  <c:v>55.586990299999997</c:v>
                </c:pt>
                <c:pt idx="452">
                  <c:v>55.918575199999999</c:v>
                </c:pt>
                <c:pt idx="453">
                  <c:v>56.143296599999999</c:v>
                </c:pt>
                <c:pt idx="454">
                  <c:v>56.019818399999998</c:v>
                </c:pt>
                <c:pt idx="455">
                  <c:v>55.816392299999997</c:v>
                </c:pt>
                <c:pt idx="456">
                  <c:v>55.991444000000001</c:v>
                </c:pt>
                <c:pt idx="457">
                  <c:v>55.958620600000003</c:v>
                </c:pt>
                <c:pt idx="458">
                  <c:v>56.061043599999998</c:v>
                </c:pt>
                <c:pt idx="459">
                  <c:v>55.870587800000003</c:v>
                </c:pt>
                <c:pt idx="460">
                  <c:v>56.015848800000001</c:v>
                </c:pt>
                <c:pt idx="461">
                  <c:v>55.9893371</c:v>
                </c:pt>
                <c:pt idx="462">
                  <c:v>55.768221099999998</c:v>
                </c:pt>
                <c:pt idx="463">
                  <c:v>55.746949499999999</c:v>
                </c:pt>
                <c:pt idx="464">
                  <c:v>55.719574100000003</c:v>
                </c:pt>
                <c:pt idx="465">
                  <c:v>55.823402899999998</c:v>
                </c:pt>
                <c:pt idx="466">
                  <c:v>55.790813700000001</c:v>
                </c:pt>
                <c:pt idx="467">
                  <c:v>55.880278699999998</c:v>
                </c:pt>
                <c:pt idx="468">
                  <c:v>55.682161700000002</c:v>
                </c:pt>
                <c:pt idx="469">
                  <c:v>55.955375799999999</c:v>
                </c:pt>
                <c:pt idx="470">
                  <c:v>55.951329299999998</c:v>
                </c:pt>
                <c:pt idx="471">
                  <c:v>56.194133999999998</c:v>
                </c:pt>
                <c:pt idx="472">
                  <c:v>56.459799099999998</c:v>
                </c:pt>
                <c:pt idx="473">
                  <c:v>56.359277599999999</c:v>
                </c:pt>
                <c:pt idx="474">
                  <c:v>56.698695999999998</c:v>
                </c:pt>
                <c:pt idx="475">
                  <c:v>56.818009000000004</c:v>
                </c:pt>
                <c:pt idx="476">
                  <c:v>56.826737700000002</c:v>
                </c:pt>
                <c:pt idx="477">
                  <c:v>56.986853500000002</c:v>
                </c:pt>
                <c:pt idx="478">
                  <c:v>57.2799987</c:v>
                </c:pt>
                <c:pt idx="479">
                  <c:v>57.109403999999998</c:v>
                </c:pt>
                <c:pt idx="480">
                  <c:v>57.156669000000001</c:v>
                </c:pt>
                <c:pt idx="481">
                  <c:v>57.211763599999998</c:v>
                </c:pt>
                <c:pt idx="482">
                  <c:v>57.2006096</c:v>
                </c:pt>
                <c:pt idx="483">
                  <c:v>57.061984600000002</c:v>
                </c:pt>
                <c:pt idx="484">
                  <c:v>57.499341600000001</c:v>
                </c:pt>
                <c:pt idx="485">
                  <c:v>57.107546599999999</c:v>
                </c:pt>
                <c:pt idx="486">
                  <c:v>57.182656700000003</c:v>
                </c:pt>
                <c:pt idx="487">
                  <c:v>57.167415499999997</c:v>
                </c:pt>
                <c:pt idx="488">
                  <c:v>57.394298200000001</c:v>
                </c:pt>
                <c:pt idx="489">
                  <c:v>57.455428099999999</c:v>
                </c:pt>
                <c:pt idx="490">
                  <c:v>57.427559500000001</c:v>
                </c:pt>
                <c:pt idx="491">
                  <c:v>57.491370400000001</c:v>
                </c:pt>
                <c:pt idx="492">
                  <c:v>57.5891886</c:v>
                </c:pt>
                <c:pt idx="493">
                  <c:v>57.5689487</c:v>
                </c:pt>
                <c:pt idx="494">
                  <c:v>57.877542300000002</c:v>
                </c:pt>
                <c:pt idx="495">
                  <c:v>57.579146999999999</c:v>
                </c:pt>
                <c:pt idx="496">
                  <c:v>57.677025700000002</c:v>
                </c:pt>
                <c:pt idx="497">
                  <c:v>57.709460100000001</c:v>
                </c:pt>
                <c:pt idx="498">
                  <c:v>58.000612400000001</c:v>
                </c:pt>
                <c:pt idx="499">
                  <c:v>58.162534399999998</c:v>
                </c:pt>
                <c:pt idx="500">
                  <c:v>58.0432025</c:v>
                </c:pt>
                <c:pt idx="501">
                  <c:v>58.036160799999998</c:v>
                </c:pt>
                <c:pt idx="502">
                  <c:v>58.131644199999997</c:v>
                </c:pt>
                <c:pt idx="503">
                  <c:v>58.230267900000001</c:v>
                </c:pt>
                <c:pt idx="504">
                  <c:v>58.201806599999998</c:v>
                </c:pt>
                <c:pt idx="505">
                  <c:v>58.077786600000003</c:v>
                </c:pt>
                <c:pt idx="506">
                  <c:v>54.990997299999997</c:v>
                </c:pt>
                <c:pt idx="507">
                  <c:v>53.444518199999997</c:v>
                </c:pt>
                <c:pt idx="508">
                  <c:v>54.773837899999997</c:v>
                </c:pt>
                <c:pt idx="509">
                  <c:v>55.274096900000004</c:v>
                </c:pt>
                <c:pt idx="510">
                  <c:v>56.238132</c:v>
                </c:pt>
                <c:pt idx="511">
                  <c:v>56.135015899999999</c:v>
                </c:pt>
                <c:pt idx="512">
                  <c:v>56.636501199999998</c:v>
                </c:pt>
                <c:pt idx="513">
                  <c:v>56.971067400000003</c:v>
                </c:pt>
                <c:pt idx="514">
                  <c:v>57.366749599999999</c:v>
                </c:pt>
                <c:pt idx="515">
                  <c:v>57.252470500000001</c:v>
                </c:pt>
                <c:pt idx="516">
                  <c:v>58.039332600000002</c:v>
                </c:pt>
                <c:pt idx="517">
                  <c:v>58.6070864</c:v>
                </c:pt>
                <c:pt idx="518">
                  <c:v>58.140614499999998</c:v>
                </c:pt>
                <c:pt idx="519">
                  <c:v>58.749814000000001</c:v>
                </c:pt>
                <c:pt idx="520">
                  <c:v>58.679948199999998</c:v>
                </c:pt>
                <c:pt idx="521">
                  <c:v>58.490390499999997</c:v>
                </c:pt>
                <c:pt idx="522">
                  <c:v>57.888644599999999</c:v>
                </c:pt>
                <c:pt idx="523">
                  <c:v>57.117087400000003</c:v>
                </c:pt>
                <c:pt idx="524">
                  <c:v>56.788658099999999</c:v>
                </c:pt>
                <c:pt idx="525">
                  <c:v>58.840635300000002</c:v>
                </c:pt>
                <c:pt idx="526">
                  <c:v>59.037695900000003</c:v>
                </c:pt>
                <c:pt idx="527">
                  <c:v>59.447168900000001</c:v>
                </c:pt>
                <c:pt idx="528">
                  <c:v>59.991668400000002</c:v>
                </c:pt>
                <c:pt idx="529">
                  <c:v>59.9806314</c:v>
                </c:pt>
                <c:pt idx="530">
                  <c:v>59.841764699999999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A-49E3-9BB4-190C14BC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56704"/>
        <c:axId val="56499584"/>
      </c:lineChart>
      <c:dateAx>
        <c:axId val="54856704"/>
        <c:scaling>
          <c:orientation val="minMax"/>
          <c:max val="44925"/>
          <c:min val="3451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solidFill>
                  <a:srgbClr val="398BCA"/>
                </a:solidFill>
                <a:latin typeface="+mn-lt"/>
              </a:defRPr>
            </a:pPr>
            <a:endParaRPr lang="en-US"/>
          </a:p>
        </c:txPr>
        <c:crossAx val="56499584"/>
        <c:crosses val="autoZero"/>
        <c:auto val="1"/>
        <c:lblOffset val="100"/>
        <c:baseTimeUnit val="months"/>
        <c:majorUnit val="4"/>
        <c:majorTimeUnit val="years"/>
      </c:dateAx>
      <c:valAx>
        <c:axId val="56499584"/>
        <c:scaling>
          <c:orientation val="minMax"/>
          <c:max val="8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>
                <a:solidFill>
                  <a:srgbClr val="398BCA"/>
                </a:solidFill>
                <a:latin typeface="+mn-lt"/>
              </a:defRPr>
            </a:pPr>
            <a:endParaRPr lang="en-US"/>
          </a:p>
        </c:txPr>
        <c:crossAx val="54856704"/>
        <c:crosses val="autoZero"/>
        <c:crossBetween val="midCat"/>
        <c:majorUnit val="10"/>
      </c:valAx>
      <c:spPr>
        <a:solidFill>
          <a:schemeClr val="bg1">
            <a:alpha val="20000"/>
          </a:scheme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194627061712855"/>
          <c:y val="0.11315391042357643"/>
          <c:w val="0.24343215769320189"/>
          <c:h val="0.10111147951665193"/>
        </c:manualLayout>
      </c:layout>
      <c:overlay val="1"/>
      <c:txPr>
        <a:bodyPr/>
        <a:lstStyle/>
        <a:p>
          <a:pPr>
            <a:defRPr sz="900" b="0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>
      <a:noFill/>
    </a:ln>
    <a:effectLst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1</xdr:row>
      <xdr:rowOff>9525</xdr:rowOff>
    </xdr:from>
    <xdr:to>
      <xdr:col>11</xdr:col>
      <xdr:colOff>95250</xdr:colOff>
      <xdr:row>16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9525</xdr:rowOff>
        </xdr:from>
        <xdr:to>
          <xdr:col>11</xdr:col>
          <xdr:colOff>66675</xdr:colOff>
          <xdr:row>45</xdr:row>
          <xdr:rowOff>66675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.doc"/><Relationship Id="rId3" Type="http://schemas.openxmlformats.org/officeDocument/2006/relationships/hyperlink" Target="https://melbourneinstitute.unimelb.edu.au/publications/macroeconomic-report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arlinfo.aph.gov.au/parlInfo/search/display/display.w3p;query=Id%3A%22library%2Fprspub%2F2880446%22" TargetMode="External"/><Relationship Id="rId1" Type="http://schemas.openxmlformats.org/officeDocument/2006/relationships/hyperlink" Target="https://www.abs.gov.au/statistics/labour/employment-and-unemployment/labour-force-australia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ausstats/abs@.nsf/mf/6333.0" TargetMode="External"/><Relationship Id="rId9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5"/>
  <sheetViews>
    <sheetView tabSelected="1" topLeftCell="A28" zoomScaleNormal="100" zoomScaleSheetLayoutView="100" workbookViewId="0">
      <selection activeCell="F41" sqref="F41:F42"/>
    </sheetView>
  </sheetViews>
  <sheetFormatPr defaultColWidth="9.140625" defaultRowHeight="15.75" x14ac:dyDescent="0.25"/>
  <cols>
    <col min="1" max="1" width="12.85546875" style="12" customWidth="1"/>
    <col min="2" max="6" width="10.28515625" style="12" customWidth="1"/>
    <col min="7" max="8" width="1.7109375" style="12" customWidth="1"/>
    <col min="9" max="11" width="8.85546875" style="12" customWidth="1"/>
    <col min="12" max="12" width="1.7109375" style="12" customWidth="1"/>
    <col min="13" max="13" width="8.7109375" style="12" customWidth="1"/>
    <col min="14" max="16384" width="9.140625" style="12"/>
  </cols>
  <sheetData>
    <row r="1" spans="1:18" s="11" customFormat="1" ht="29.25" customHeight="1" x14ac:dyDescent="0.35">
      <c r="A1" s="43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3"/>
      <c r="M1" s="59"/>
    </row>
    <row r="2" spans="1:18" ht="15.75" customHeight="1" x14ac:dyDescent="0.25">
      <c r="B2" s="13"/>
      <c r="C2" s="13"/>
      <c r="D2" s="13"/>
      <c r="E2" s="13"/>
      <c r="F2" s="13"/>
    </row>
    <row r="3" spans="1:18" ht="15.75" customHeight="1" x14ac:dyDescent="0.25">
      <c r="A3" s="14"/>
      <c r="B3" s="13"/>
      <c r="C3" s="13"/>
      <c r="D3" s="13"/>
      <c r="E3" s="13"/>
      <c r="F3" s="13"/>
      <c r="G3" s="11"/>
      <c r="H3" s="11"/>
    </row>
    <row r="4" spans="1:18" ht="15.75" customHeight="1" x14ac:dyDescent="0.25">
      <c r="A4" s="14"/>
      <c r="B4" s="13"/>
      <c r="C4" s="13"/>
      <c r="D4" s="13"/>
      <c r="E4" s="13"/>
      <c r="F4" s="13"/>
      <c r="G4" s="11"/>
      <c r="H4" s="11"/>
    </row>
    <row r="5" spans="1:18" ht="15.75" customHeight="1" x14ac:dyDescent="0.25">
      <c r="A5" s="14"/>
      <c r="B5" s="13"/>
      <c r="C5" s="13"/>
      <c r="D5" s="13"/>
      <c r="E5" s="13"/>
      <c r="F5" s="13"/>
      <c r="G5" s="11"/>
      <c r="H5" s="11"/>
      <c r="N5" s="15"/>
    </row>
    <row r="6" spans="1:18" ht="15.75" customHeight="1" x14ac:dyDescent="0.25">
      <c r="A6" s="14"/>
      <c r="B6" s="13"/>
      <c r="C6" s="13"/>
      <c r="D6" s="13"/>
      <c r="E6" s="13"/>
      <c r="F6" s="13"/>
      <c r="G6" s="11"/>
      <c r="H6" s="11"/>
      <c r="N6" s="16"/>
    </row>
    <row r="7" spans="1:18" ht="15.75" customHeight="1" x14ac:dyDescent="0.25">
      <c r="A7" s="14"/>
      <c r="B7" s="13"/>
      <c r="C7" s="13"/>
      <c r="D7" s="13"/>
      <c r="E7" s="13"/>
      <c r="F7" s="13"/>
      <c r="G7" s="11"/>
      <c r="H7" s="11"/>
    </row>
    <row r="8" spans="1:18" ht="15.75" customHeight="1" x14ac:dyDescent="0.25">
      <c r="A8" s="14"/>
      <c r="B8" s="13"/>
      <c r="C8" s="13"/>
      <c r="D8" s="13"/>
      <c r="E8" s="13"/>
      <c r="F8" s="13"/>
      <c r="G8" s="11"/>
      <c r="H8" s="11"/>
    </row>
    <row r="9" spans="1:18" ht="15.75" customHeight="1" x14ac:dyDescent="0.25">
      <c r="A9" s="14"/>
      <c r="B9" s="13"/>
      <c r="C9" s="13"/>
      <c r="D9" s="13"/>
      <c r="E9" s="13"/>
      <c r="F9" s="13"/>
      <c r="G9" s="11"/>
      <c r="H9" s="11"/>
    </row>
    <row r="10" spans="1:18" ht="15.75" customHeight="1" x14ac:dyDescent="0.25">
      <c r="A10" s="14"/>
      <c r="B10" s="13"/>
      <c r="C10" s="13"/>
      <c r="D10" s="13"/>
      <c r="E10" s="13"/>
      <c r="F10" s="13"/>
      <c r="G10" s="11"/>
      <c r="H10" s="11"/>
    </row>
    <row r="11" spans="1:18" ht="15.75" customHeight="1" x14ac:dyDescent="0.25">
      <c r="A11" s="14"/>
      <c r="B11" s="13"/>
      <c r="C11" s="13"/>
      <c r="D11" s="13"/>
      <c r="E11" s="13"/>
      <c r="F11" s="13"/>
      <c r="G11" s="11"/>
      <c r="H11" s="11"/>
    </row>
    <row r="12" spans="1:18" ht="15.75" customHeight="1" x14ac:dyDescent="0.25">
      <c r="A12" s="14"/>
      <c r="B12" s="13"/>
      <c r="C12" s="13"/>
      <c r="D12" s="13"/>
      <c r="E12" s="13"/>
      <c r="F12" s="13"/>
      <c r="G12" s="11"/>
      <c r="H12" s="11"/>
    </row>
    <row r="13" spans="1:18" ht="15.75" customHeight="1" x14ac:dyDescent="0.25">
      <c r="A13" s="14"/>
      <c r="B13" s="13"/>
      <c r="C13" s="13"/>
      <c r="D13" s="13"/>
      <c r="E13" s="13"/>
      <c r="F13" s="13"/>
      <c r="G13" s="11"/>
      <c r="H13" s="11"/>
      <c r="R13" s="28"/>
    </row>
    <row r="14" spans="1:18" ht="15.75" customHeight="1" x14ac:dyDescent="0.25">
      <c r="A14" s="14"/>
      <c r="B14" s="13"/>
      <c r="C14" s="13"/>
      <c r="D14" s="13"/>
      <c r="E14" s="13"/>
      <c r="F14" s="13"/>
      <c r="G14" s="11"/>
      <c r="H14" s="11"/>
    </row>
    <row r="15" spans="1:18" ht="15.75" customHeight="1" x14ac:dyDescent="0.25">
      <c r="A15" s="66"/>
      <c r="B15" s="67"/>
      <c r="C15" s="67"/>
      <c r="D15" s="67"/>
      <c r="E15" s="67"/>
      <c r="F15" s="67"/>
      <c r="G15" s="68"/>
      <c r="H15" s="68"/>
      <c r="I15" s="60"/>
      <c r="J15" s="60"/>
      <c r="K15" s="60"/>
      <c r="L15" s="60"/>
      <c r="M15" s="60"/>
    </row>
    <row r="16" spans="1:18" ht="15.75" customHeight="1" x14ac:dyDescent="0.25">
      <c r="A16" s="69"/>
      <c r="B16" s="70"/>
      <c r="C16" s="70"/>
      <c r="D16" s="70"/>
      <c r="E16" s="70"/>
      <c r="F16" s="70"/>
      <c r="G16" s="68"/>
      <c r="H16" s="68"/>
      <c r="I16" s="60"/>
      <c r="J16" s="60"/>
      <c r="K16" s="60"/>
      <c r="L16" s="60"/>
      <c r="M16" s="60"/>
    </row>
    <row r="17" spans="1:13" s="23" customFormat="1" ht="12.75" x14ac:dyDescent="0.2">
      <c r="A17" s="45" t="s">
        <v>5</v>
      </c>
      <c r="B17" s="46" t="s">
        <v>21</v>
      </c>
      <c r="C17" s="46" t="s">
        <v>22</v>
      </c>
      <c r="D17" s="46" t="s">
        <v>29</v>
      </c>
      <c r="E17" s="46" t="s">
        <v>44</v>
      </c>
      <c r="F17" s="46" t="s">
        <v>50</v>
      </c>
      <c r="G17" s="22"/>
      <c r="H17" s="22"/>
      <c r="M17" s="61"/>
    </row>
    <row r="18" spans="1:13" s="23" customFormat="1" ht="12.75" x14ac:dyDescent="0.2">
      <c r="A18" s="53" t="s">
        <v>6</v>
      </c>
      <c r="B18" s="55"/>
      <c r="C18" s="56"/>
      <c r="D18" s="56"/>
      <c r="E18" s="56"/>
      <c r="F18" s="56"/>
      <c r="G18" s="22"/>
      <c r="H18" s="22"/>
    </row>
    <row r="19" spans="1:13" s="23" customFormat="1" ht="12" customHeight="1" x14ac:dyDescent="0.2">
      <c r="A19" s="27" t="s">
        <v>7</v>
      </c>
      <c r="B19" s="47">
        <f>'1.1 Data'!B480</f>
        <v>12260.4073642</v>
      </c>
      <c r="C19" s="47">
        <f>'1.1 Data'!B492</f>
        <v>12572.622771099999</v>
      </c>
      <c r="D19" s="47">
        <f>'1.1 Data'!B504</f>
        <v>12883.341256899999</v>
      </c>
      <c r="E19" s="47">
        <f>'1.1 Data'!B516</f>
        <v>12469.6638711</v>
      </c>
      <c r="F19" s="47">
        <f>'1.1 Data'!B528</f>
        <v>13157.4036473</v>
      </c>
      <c r="G19" s="22"/>
      <c r="H19" s="22"/>
    </row>
    <row r="20" spans="1:13" s="23" customFormat="1" ht="12" customHeight="1" x14ac:dyDescent="0.2">
      <c r="A20" s="27" t="s">
        <v>8</v>
      </c>
      <c r="B20" s="47">
        <f>'1.1 Data'!B481</f>
        <v>12316.1719474</v>
      </c>
      <c r="C20" s="47">
        <f>'1.1 Data'!B493</f>
        <v>12619.970057500001</v>
      </c>
      <c r="D20" s="47">
        <f>'1.1 Data'!B505</f>
        <v>12930.179360399999</v>
      </c>
      <c r="E20" s="47">
        <f>'1.1 Data'!B517</f>
        <v>12626.122743600001</v>
      </c>
      <c r="F20" s="47">
        <f>'1.1 Data'!B529</f>
        <v>13018.5784227</v>
      </c>
      <c r="G20" s="22"/>
      <c r="H20" s="22"/>
    </row>
    <row r="21" spans="1:13" s="23" customFormat="1" ht="12" customHeight="1" x14ac:dyDescent="0.2">
      <c r="A21" s="27" t="s">
        <v>9</v>
      </c>
      <c r="B21" s="47">
        <f>'1.1 Data'!B482</f>
        <v>12347.5252009</v>
      </c>
      <c r="C21" s="47">
        <f>'1.1 Data'!B494</f>
        <v>12633.243808200001</v>
      </c>
      <c r="D21" s="47">
        <f>'1.1 Data'!B506</f>
        <v>12946.027757100001</v>
      </c>
      <c r="E21" s="47">
        <f>'1.1 Data'!B518</f>
        <v>12586.2367655</v>
      </c>
      <c r="F21" s="47">
        <f>'1.1 Data'!B530</f>
        <v>12879.7619244</v>
      </c>
      <c r="G21" s="22"/>
      <c r="H21" s="22"/>
    </row>
    <row r="22" spans="1:13" s="23" customFormat="1" ht="12" customHeight="1" x14ac:dyDescent="0.2">
      <c r="A22" s="27" t="s">
        <v>10</v>
      </c>
      <c r="B22" s="47">
        <f>'1.1 Data'!B483</f>
        <v>12360.1404583</v>
      </c>
      <c r="C22" s="47">
        <f>'1.1 Data'!B495</f>
        <v>12670.4124947</v>
      </c>
      <c r="D22" s="47">
        <f>'1.1 Data'!B507</f>
        <v>12919.3286687</v>
      </c>
      <c r="E22" s="47">
        <f>'1.1 Data'!B519</f>
        <v>12753.0533801</v>
      </c>
      <c r="F22" s="47">
        <f>'1.1 Data'!B531</f>
        <v>12835.6914772</v>
      </c>
      <c r="G22" s="22"/>
      <c r="H22" s="22"/>
    </row>
    <row r="23" spans="1:13" s="23" customFormat="1" ht="12" customHeight="1" x14ac:dyDescent="0.2">
      <c r="A23" s="27" t="s">
        <v>11</v>
      </c>
      <c r="B23" s="47">
        <f>'1.1 Data'!B484</f>
        <v>12409.8034627</v>
      </c>
      <c r="C23" s="47">
        <f>'1.1 Data'!B496</f>
        <v>12698.5012776</v>
      </c>
      <c r="D23" s="47">
        <f>'1.1 Data'!B508</f>
        <v>12952.197978300001</v>
      </c>
      <c r="E23" s="47">
        <f>'1.1 Data'!B520</f>
        <v>12839.6536271</v>
      </c>
      <c r="F23" s="47">
        <f>'1.1 Data'!B532</f>
        <v>13208.1537948</v>
      </c>
      <c r="G23" s="22"/>
      <c r="H23" s="22"/>
    </row>
    <row r="24" spans="1:13" s="23" customFormat="1" ht="12" customHeight="1" x14ac:dyDescent="0.2">
      <c r="A24" s="27" t="s">
        <v>12</v>
      </c>
      <c r="B24" s="47">
        <f>'1.1 Data'!B485</f>
        <v>12442.7178073</v>
      </c>
      <c r="C24" s="47">
        <f>'1.1 Data'!B497</f>
        <v>12711.020574599999</v>
      </c>
      <c r="D24" s="47">
        <f>'1.1 Data'!B509</f>
        <v>12966.9857335</v>
      </c>
      <c r="E24" s="47">
        <f>'1.1 Data'!B521</f>
        <v>12866.6503398</v>
      </c>
      <c r="F24" s="47">
        <f>'1.1 Data'!B533</f>
        <v>13266.0445513</v>
      </c>
      <c r="G24" s="22"/>
      <c r="H24" s="22"/>
    </row>
    <row r="25" spans="1:13" s="23" customFormat="1" ht="12" customHeight="1" x14ac:dyDescent="0.2">
      <c r="A25" s="48" t="s">
        <v>13</v>
      </c>
      <c r="B25" s="47">
        <f>'1.1 Data'!B486</f>
        <v>12480.3040022</v>
      </c>
      <c r="C25" s="47">
        <f>'1.1 Data'!B498</f>
        <v>12747.217491900001</v>
      </c>
      <c r="D25" s="47">
        <f>'1.1 Data'!B510</f>
        <v>12983.956697199999</v>
      </c>
      <c r="E25" s="47">
        <f>'1.1 Data'!B522</f>
        <v>12895.456366300001</v>
      </c>
      <c r="F25" s="47">
        <f>'1.1 Data'!B534</f>
        <v>13283.4841268</v>
      </c>
      <c r="G25" s="22"/>
      <c r="H25" s="22"/>
    </row>
    <row r="26" spans="1:13" s="23" customFormat="1" ht="12" customHeight="1" x14ac:dyDescent="0.2">
      <c r="A26" s="27" t="s">
        <v>14</v>
      </c>
      <c r="B26" s="47">
        <f>'1.1 Data'!B487</f>
        <v>12474.551816499999</v>
      </c>
      <c r="C26" s="47">
        <f>'1.1 Data'!B499</f>
        <v>12747.287908800001</v>
      </c>
      <c r="D26" s="47">
        <f>'1.1 Data'!B511</f>
        <v>13000.893373000001</v>
      </c>
      <c r="E26" s="47">
        <f>'1.1 Data'!B523</f>
        <v>12982.2407702</v>
      </c>
      <c r="F26" s="47">
        <f>'1.1 Data'!B535</f>
        <v>13377.4026672</v>
      </c>
      <c r="G26" s="22"/>
      <c r="H26" s="22"/>
    </row>
    <row r="27" spans="1:13" s="23" customFormat="1" ht="12" customHeight="1" x14ac:dyDescent="0.2">
      <c r="A27" s="27" t="s">
        <v>15</v>
      </c>
      <c r="B27" s="47">
        <f>'1.1 Data'!B488</f>
        <v>12489.6480722</v>
      </c>
      <c r="C27" s="47">
        <f>'1.1 Data'!B500</f>
        <v>12780.7193554</v>
      </c>
      <c r="D27" s="47">
        <f>'1.1 Data'!B512</f>
        <v>13002.242003699999</v>
      </c>
      <c r="E27" s="47">
        <f>'1.1 Data'!B524</f>
        <v>13059.8048693</v>
      </c>
      <c r="F27" s="47">
        <f>'1.1 Data'!B536</f>
        <v>13397.709901599999</v>
      </c>
      <c r="G27" s="22"/>
      <c r="H27" s="22"/>
    </row>
    <row r="28" spans="1:13" s="23" customFormat="1" ht="12" customHeight="1" x14ac:dyDescent="0.2">
      <c r="A28" s="27" t="s">
        <v>16</v>
      </c>
      <c r="B28" s="47">
        <f>'1.1 Data'!B489</f>
        <v>12507.268511099999</v>
      </c>
      <c r="C28" s="47">
        <f>'1.1 Data'!B501</f>
        <v>12814.5068655</v>
      </c>
      <c r="D28" s="47">
        <f>'1.1 Data'!B513</f>
        <v>12401.515444500001</v>
      </c>
      <c r="E28" s="47">
        <f>'1.1 Data'!B525</f>
        <v>13020.151719900001</v>
      </c>
      <c r="F28" s="47">
        <f>'1.1 Data'!B537</f>
        <v>13401.6837151</v>
      </c>
      <c r="G28" s="22"/>
      <c r="H28" s="22"/>
    </row>
    <row r="29" spans="1:13" s="23" customFormat="1" ht="12" customHeight="1" x14ac:dyDescent="0.2">
      <c r="A29" s="27" t="s">
        <v>0</v>
      </c>
      <c r="B29" s="47">
        <f>'1.1 Data'!B490</f>
        <v>12503.0166692</v>
      </c>
      <c r="C29" s="47">
        <f>'1.1 Data'!B502</f>
        <v>12846.382842999999</v>
      </c>
      <c r="D29" s="47">
        <f>'1.1 Data'!B514</f>
        <v>12125.027725600001</v>
      </c>
      <c r="E29" s="47">
        <f>'1.1 Data'!B526</f>
        <v>13123.372933099999</v>
      </c>
      <c r="G29" s="22"/>
      <c r="H29" s="22"/>
    </row>
    <row r="30" spans="1:13" s="23" customFormat="1" ht="12" customHeight="1" x14ac:dyDescent="0.2">
      <c r="A30" s="27" t="s">
        <v>17</v>
      </c>
      <c r="B30" s="47">
        <f>'1.1 Data'!B491</f>
        <v>12585.640014299999</v>
      </c>
      <c r="C30" s="47">
        <f>'1.1 Data'!B503</f>
        <v>12865.1491888</v>
      </c>
      <c r="D30" s="47">
        <f>'1.1 Data'!B515</f>
        <v>12368.810765</v>
      </c>
      <c r="E30" s="47">
        <f>'1.1 Data'!B527</f>
        <v>13159.497329100001</v>
      </c>
      <c r="G30" s="22"/>
      <c r="H30" s="22"/>
    </row>
    <row r="31" spans="1:13" s="23" customFormat="1" ht="12" customHeight="1" x14ac:dyDescent="0.2">
      <c r="A31" s="50"/>
      <c r="B31" s="27"/>
      <c r="C31" s="27"/>
      <c r="D31" s="27"/>
      <c r="E31" s="27"/>
      <c r="F31" s="27"/>
      <c r="G31" s="22"/>
      <c r="H31" s="22"/>
    </row>
    <row r="32" spans="1:13" s="23" customFormat="1" ht="12.75" x14ac:dyDescent="0.2">
      <c r="A32" s="53" t="s">
        <v>18</v>
      </c>
      <c r="B32" s="54"/>
      <c r="C32" s="55"/>
      <c r="D32" s="56"/>
      <c r="E32" s="56"/>
      <c r="F32" s="56"/>
      <c r="G32" s="22"/>
      <c r="H32" s="22"/>
    </row>
    <row r="33" spans="1:18" s="25" customFormat="1" ht="12" customHeight="1" x14ac:dyDescent="0.2">
      <c r="A33" s="27" t="s">
        <v>7</v>
      </c>
      <c r="B33" s="49">
        <f>'1.1 Data'!F480</f>
        <v>61.520795499999998</v>
      </c>
      <c r="C33" s="49">
        <f>'1.1 Data'!F492</f>
        <v>62.057973699999998</v>
      </c>
      <c r="D33" s="49">
        <f>'1.1 Data'!F504</f>
        <v>62.5627469</v>
      </c>
      <c r="E33" s="49">
        <f>'1.1 Data'!F516</f>
        <v>59.801054600000001</v>
      </c>
      <c r="F33" s="49">
        <f>'1.1 Data'!F528</f>
        <v>62.935510899999997</v>
      </c>
      <c r="G33" s="27"/>
      <c r="H33" s="27"/>
      <c r="R33" s="24"/>
    </row>
    <row r="34" spans="1:18" s="25" customFormat="1" ht="12" customHeight="1" x14ac:dyDescent="0.2">
      <c r="A34" s="27" t="s">
        <v>8</v>
      </c>
      <c r="B34" s="49">
        <f>'1.1 Data'!F481</f>
        <v>61.713515999999998</v>
      </c>
      <c r="C34" s="49">
        <f>'1.1 Data'!F493</f>
        <v>62.196370299999998</v>
      </c>
      <c r="D34" s="49">
        <f>'1.1 Data'!F505</f>
        <v>62.694927900000003</v>
      </c>
      <c r="E34" s="49">
        <f>'1.1 Data'!F517</f>
        <v>60.5588403</v>
      </c>
      <c r="F34" s="49">
        <f>'1.1 Data'!F529</f>
        <v>62.259344800000001</v>
      </c>
      <c r="G34" s="27"/>
      <c r="H34" s="27"/>
    </row>
    <row r="35" spans="1:18" s="25" customFormat="1" ht="12" customHeight="1" x14ac:dyDescent="0.2">
      <c r="A35" s="27" t="s">
        <v>9</v>
      </c>
      <c r="B35" s="49">
        <f>'1.1 Data'!F482</f>
        <v>61.7835435</v>
      </c>
      <c r="C35" s="49">
        <f>'1.1 Data'!F494</f>
        <v>62.166675300000001</v>
      </c>
      <c r="D35" s="49">
        <f>'1.1 Data'!F506</f>
        <v>62.676672400000001</v>
      </c>
      <c r="E35" s="49">
        <f>'1.1 Data'!F518</f>
        <v>60.3749623</v>
      </c>
      <c r="F35" s="49">
        <f>'1.1 Data'!F530</f>
        <v>61.583466000000001</v>
      </c>
      <c r="G35" s="27"/>
      <c r="H35" s="27"/>
    </row>
    <row r="36" spans="1:18" s="25" customFormat="1" ht="12" customHeight="1" x14ac:dyDescent="0.2">
      <c r="A36" s="27" t="s">
        <v>10</v>
      </c>
      <c r="B36" s="49">
        <f>'1.1 Data'!F483</f>
        <v>61.783316499999998</v>
      </c>
      <c r="C36" s="49">
        <f>'1.1 Data'!F495</f>
        <v>62.277241400000001</v>
      </c>
      <c r="D36" s="49">
        <f>'1.1 Data'!F507</f>
        <v>62.470162100000003</v>
      </c>
      <c r="E36" s="49">
        <f>'1.1 Data'!F519</f>
        <v>61.167718600000001</v>
      </c>
      <c r="F36" s="49">
        <f>'1.1 Data'!F531</f>
        <v>61.3530072</v>
      </c>
      <c r="G36" s="27"/>
      <c r="H36" s="27"/>
    </row>
    <row r="37" spans="1:18" s="25" customFormat="1" ht="12" customHeight="1" x14ac:dyDescent="0.2">
      <c r="A37" s="27" t="s">
        <v>11</v>
      </c>
      <c r="B37" s="49">
        <f>'1.1 Data'!F484</f>
        <v>61.968093199999998</v>
      </c>
      <c r="C37" s="49">
        <f>'1.1 Data'!F496</f>
        <v>62.342973600000001</v>
      </c>
      <c r="D37" s="49">
        <f>'1.1 Data'!F508</f>
        <v>62.551864500000001</v>
      </c>
      <c r="E37" s="49">
        <f>'1.1 Data'!F520</f>
        <v>61.575597199999997</v>
      </c>
      <c r="F37" s="49">
        <f>'1.1 Data'!F532</f>
        <v>63.113022100000002</v>
      </c>
      <c r="G37" s="27"/>
      <c r="H37" s="27"/>
    </row>
    <row r="38" spans="1:18" s="25" customFormat="1" ht="12" customHeight="1" x14ac:dyDescent="0.2">
      <c r="A38" s="27" t="s">
        <v>12</v>
      </c>
      <c r="B38" s="49">
        <f>'1.1 Data'!F485</f>
        <v>62.068937400000003</v>
      </c>
      <c r="C38" s="49">
        <f>'1.1 Data'!F497</f>
        <v>62.3322042</v>
      </c>
      <c r="D38" s="49">
        <f>'1.1 Data'!F509</f>
        <v>62.546128199999998</v>
      </c>
      <c r="E38" s="49">
        <f>'1.1 Data'!F521</f>
        <v>61.697556800000001</v>
      </c>
      <c r="F38" s="49">
        <f>'1.1 Data'!F533</f>
        <v>63.369268300000002</v>
      </c>
      <c r="G38" s="27"/>
      <c r="H38" s="27"/>
    </row>
    <row r="39" spans="1:18" s="25" customFormat="1" ht="12" customHeight="1" x14ac:dyDescent="0.2">
      <c r="A39" s="48" t="s">
        <v>13</v>
      </c>
      <c r="B39" s="49">
        <f>'1.1 Data'!F486</f>
        <v>62.142961800000002</v>
      </c>
      <c r="C39" s="49">
        <f>'1.1 Data'!F498</f>
        <v>62.4002968</v>
      </c>
      <c r="D39" s="49">
        <f>'1.1 Data'!F510</f>
        <v>62.528331199999997</v>
      </c>
      <c r="E39" s="49">
        <f>'1.1 Data'!F522</f>
        <v>61.8175271</v>
      </c>
      <c r="F39" s="49">
        <f>'1.1 Data'!F534</f>
        <v>63.396377200000003</v>
      </c>
      <c r="G39" s="27"/>
      <c r="H39" s="27"/>
    </row>
    <row r="40" spans="1:18" s="25" customFormat="1" ht="12" customHeight="1" x14ac:dyDescent="0.2">
      <c r="A40" s="27" t="s">
        <v>14</v>
      </c>
      <c r="B40" s="49">
        <f>'1.1 Data'!F487</f>
        <v>62.001306200000002</v>
      </c>
      <c r="C40" s="49">
        <f>'1.1 Data'!F499</f>
        <v>62.291616599999998</v>
      </c>
      <c r="D40" s="49">
        <f>'1.1 Data'!F511</f>
        <v>62.510416900000003</v>
      </c>
      <c r="E40" s="49">
        <f>'1.1 Data'!F523</f>
        <v>62.215266999999997</v>
      </c>
      <c r="F40" s="49">
        <f>'1.1 Data'!F535</f>
        <v>63.7881073</v>
      </c>
      <c r="G40" s="27"/>
      <c r="H40" s="27"/>
    </row>
    <row r="41" spans="1:18" s="25" customFormat="1" ht="12" customHeight="1" x14ac:dyDescent="0.2">
      <c r="A41" s="27" t="s">
        <v>15</v>
      </c>
      <c r="B41" s="49">
        <f>'1.1 Data'!F488</f>
        <v>61.963607500000002</v>
      </c>
      <c r="C41" s="49">
        <f>'1.1 Data'!F500</f>
        <v>62.346052100000001</v>
      </c>
      <c r="D41" s="49">
        <f>'1.1 Data'!F512</f>
        <v>62.4177374</v>
      </c>
      <c r="E41" s="49">
        <f>'1.1 Data'!F524</f>
        <v>62.568611500000003</v>
      </c>
      <c r="F41" s="49">
        <f>'1.1 Data'!F536</f>
        <v>63.828459899999999</v>
      </c>
      <c r="G41" s="27"/>
      <c r="H41" s="27"/>
    </row>
    <row r="42" spans="1:18" s="25" customFormat="1" ht="12" customHeight="1" x14ac:dyDescent="0.2">
      <c r="A42" s="27" t="s">
        <v>16</v>
      </c>
      <c r="B42" s="49">
        <f>'1.1 Data'!F489</f>
        <v>61.977218200000003</v>
      </c>
      <c r="C42" s="49">
        <f>'1.1 Data'!F501</f>
        <v>62.448182199999998</v>
      </c>
      <c r="D42" s="49">
        <f>'1.1 Data'!F513</f>
        <v>59.511575499999999</v>
      </c>
      <c r="E42" s="49">
        <f>'1.1 Data'!F525</f>
        <v>62.3494429</v>
      </c>
      <c r="F42" s="49">
        <f>'1.1 Data'!F537</f>
        <v>63.788259699999998</v>
      </c>
      <c r="G42" s="27"/>
      <c r="H42" s="27"/>
      <c r="N42" s="26"/>
    </row>
    <row r="43" spans="1:18" s="25" customFormat="1" ht="12" customHeight="1" x14ac:dyDescent="0.2">
      <c r="A43" s="27" t="s">
        <v>0</v>
      </c>
      <c r="B43" s="49">
        <f>'1.1 Data'!F490</f>
        <v>61.882544699999997</v>
      </c>
      <c r="C43" s="49">
        <f>'1.1 Data'!F502</f>
        <v>62.540813700000001</v>
      </c>
      <c r="D43" s="49">
        <f>'1.1 Data'!F514</f>
        <v>58.162944199999998</v>
      </c>
      <c r="E43" s="49">
        <f>'1.1 Data'!F526</f>
        <v>62.814349100000001</v>
      </c>
      <c r="G43" s="27"/>
      <c r="H43" s="27"/>
      <c r="N43" s="26"/>
    </row>
    <row r="44" spans="1:18" s="25" customFormat="1" ht="12" customHeight="1" x14ac:dyDescent="0.2">
      <c r="A44" s="27" t="s">
        <v>17</v>
      </c>
      <c r="B44" s="49">
        <f>'1.1 Data'!F491</f>
        <v>62.217563499999997</v>
      </c>
      <c r="C44" s="49">
        <f>'1.1 Data'!F503</f>
        <v>62.5694892</v>
      </c>
      <c r="D44" s="49">
        <f>'1.1 Data'!F515</f>
        <v>59.310095199999999</v>
      </c>
      <c r="E44" s="49">
        <f>'1.1 Data'!F527</f>
        <v>62.957806300000001</v>
      </c>
      <c r="G44" s="27"/>
      <c r="H44" s="27"/>
    </row>
    <row r="45" spans="1:18" s="25" customFormat="1" ht="12.75" thickBot="1" x14ac:dyDescent="0.25">
      <c r="A45" s="51"/>
      <c r="B45" s="52"/>
      <c r="C45" s="52"/>
      <c r="D45" s="52"/>
      <c r="E45" s="52"/>
      <c r="F45" s="52"/>
      <c r="G45" s="27"/>
      <c r="H45" s="27"/>
    </row>
    <row r="46" spans="1:18" ht="12" customHeight="1" x14ac:dyDescent="0.25">
      <c r="A46" s="17"/>
      <c r="B46" s="17"/>
      <c r="C46" s="17"/>
      <c r="D46" s="17"/>
      <c r="E46" s="17"/>
      <c r="F46" s="17"/>
      <c r="G46" s="11"/>
      <c r="H46" s="11"/>
      <c r="J46" s="20"/>
    </row>
    <row r="47" spans="1:18" s="20" customFormat="1" ht="11.25" x14ac:dyDescent="0.2">
      <c r="A47" s="29" t="s">
        <v>43</v>
      </c>
      <c r="B47" s="29"/>
      <c r="C47" s="29"/>
      <c r="D47" s="29"/>
      <c r="E47" s="29"/>
      <c r="F47" s="29"/>
      <c r="G47" s="29"/>
      <c r="H47" s="29"/>
      <c r="I47" s="30" t="s">
        <v>28</v>
      </c>
    </row>
    <row r="48" spans="1:18" s="20" customFormat="1" ht="11.25" x14ac:dyDescent="0.2">
      <c r="B48" s="29"/>
      <c r="C48" s="29"/>
      <c r="D48" s="29"/>
      <c r="E48" s="29"/>
      <c r="F48" s="29"/>
      <c r="G48" s="29"/>
      <c r="H48" s="29"/>
      <c r="I48" s="79">
        <v>44728</v>
      </c>
      <c r="J48" s="79"/>
    </row>
    <row r="49" spans="1:8" s="20" customFormat="1" ht="12" x14ac:dyDescent="0.2">
      <c r="A49" s="58" t="s">
        <v>27</v>
      </c>
      <c r="B49" s="31"/>
      <c r="C49" s="31"/>
      <c r="D49" s="31"/>
      <c r="G49" s="29"/>
      <c r="H49" s="29"/>
    </row>
    <row r="50" spans="1:8" x14ac:dyDescent="0.25">
      <c r="A50" s="62" t="s">
        <v>46</v>
      </c>
      <c r="B50" s="18"/>
      <c r="C50" s="18"/>
      <c r="D50" s="19"/>
      <c r="E50" s="20"/>
      <c r="F50" s="21"/>
      <c r="G50" s="11"/>
      <c r="H50" s="11"/>
    </row>
    <row r="51" spans="1:8" ht="12" customHeight="1" x14ac:dyDescent="0.25">
      <c r="A51" s="62"/>
      <c r="B51" s="21"/>
      <c r="C51" s="21"/>
      <c r="D51" s="21"/>
      <c r="E51" s="21"/>
      <c r="F51" s="21"/>
      <c r="G51" s="11"/>
      <c r="H51" s="11"/>
    </row>
    <row r="52" spans="1:8" x14ac:dyDescent="0.25">
      <c r="A52" s="57" t="s">
        <v>26</v>
      </c>
      <c r="G52" s="11"/>
      <c r="H52" s="11"/>
    </row>
    <row r="53" spans="1:8" x14ac:dyDescent="0.25">
      <c r="A53" s="64" t="s">
        <v>36</v>
      </c>
      <c r="G53" s="11"/>
      <c r="H53" s="11"/>
    </row>
    <row r="54" spans="1:8" x14ac:dyDescent="0.25">
      <c r="A54" s="62" t="s">
        <v>45</v>
      </c>
      <c r="H54" s="11"/>
    </row>
    <row r="55" spans="1:8" x14ac:dyDescent="0.25">
      <c r="A55" s="64" t="s">
        <v>48</v>
      </c>
    </row>
  </sheetData>
  <mergeCells count="1">
    <mergeCell ref="I48:J48"/>
  </mergeCells>
  <phoneticPr fontId="0" type="noConversion"/>
  <hyperlinks>
    <hyperlink ref="A50" r:id="rId1" xr:uid="{00000000-0004-0000-0000-000000000000}"/>
    <hyperlink ref="A53" r:id="rId2" xr:uid="{00000000-0004-0000-0000-000002000000}"/>
    <hyperlink ref="A55" r:id="rId3" display="Melbourne Institute, Monthly bulletin of economic trends" xr:uid="{00000000-0004-0000-0000-000003000000}"/>
    <hyperlink ref="A54" r:id="rId4" xr:uid="{00000000-0004-0000-0000-000001000000}"/>
  </hyperlinks>
  <pageMargins left="0.74803149606299213" right="0.74803149606299213" top="0.59055118110236227" bottom="0.98425196850393704" header="0.51181102362204722" footer="0.51181102362204722"/>
  <pageSetup paperSize="9" scale="91" orientation="portrait" r:id="rId5"/>
  <headerFooter alignWithMargins="0">
    <oddFooter>&amp;L&amp;"Times New Roman,Italic"Monthly statistical bulletin&amp;R1</oddFooter>
  </headerFooter>
  <rowBreaks count="1" manualBreakCount="1">
    <brk id="55" max="11" man="1"/>
  </rowBreaks>
  <drawing r:id="rId6"/>
  <legacyDrawing r:id="rId7"/>
  <oleObjects>
    <mc:AlternateContent xmlns:mc="http://schemas.openxmlformats.org/markup-compatibility/2006">
      <mc:Choice Requires="x14">
        <oleObject progId="Word.Document.8" shapeId="5121" r:id="rId8">
          <objectPr defaultSize="0" r:id="rId9">
            <anchor moveWithCells="1">
              <from>
                <xdr:col>7</xdr:col>
                <xdr:colOff>9525</xdr:colOff>
                <xdr:row>16</xdr:row>
                <xdr:rowOff>9525</xdr:rowOff>
              </from>
              <to>
                <xdr:col>11</xdr:col>
                <xdr:colOff>66675</xdr:colOff>
                <xdr:row>45</xdr:row>
                <xdr:rowOff>66675</xdr:rowOff>
              </to>
            </anchor>
          </objectPr>
        </oleObject>
      </mc:Choice>
      <mc:Fallback>
        <oleObject progId="Word.Document.8" shapeId="5121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45"/>
  <sheetViews>
    <sheetView zoomScale="75" workbookViewId="0">
      <pane ySplit="6" topLeftCell="A520" activePane="bottomLeft" state="frozen"/>
      <selection pane="bottomLeft" activeCell="J537" activeCellId="4" sqref="E537 F537 H537 I537 J537"/>
    </sheetView>
  </sheetViews>
  <sheetFormatPr defaultColWidth="8.85546875" defaultRowHeight="15" x14ac:dyDescent="0.25"/>
  <cols>
    <col min="1" max="1" width="14.28515625" style="2" customWidth="1"/>
    <col min="2" max="2" width="12.28515625" style="2" customWidth="1"/>
    <col min="3" max="4" width="10.85546875" style="2" customWidth="1"/>
    <col min="5" max="6" width="13.140625" style="2" customWidth="1"/>
    <col min="7" max="7" width="10.5703125" style="2" customWidth="1"/>
    <col min="8" max="9" width="13.140625" style="2" customWidth="1"/>
    <col min="10" max="11" width="13.28515625" style="2" customWidth="1"/>
    <col min="12" max="16384" width="8.85546875" style="2"/>
  </cols>
  <sheetData>
    <row r="1" spans="1:11" x14ac:dyDescent="0.25">
      <c r="A1" s="1" t="s">
        <v>1</v>
      </c>
    </row>
    <row r="2" spans="1:11" x14ac:dyDescent="0.25">
      <c r="A2" s="1"/>
      <c r="C2" s="40"/>
    </row>
    <row r="3" spans="1:11" x14ac:dyDescent="0.25">
      <c r="A3" s="1"/>
      <c r="B3" s="40" t="s">
        <v>47</v>
      </c>
      <c r="C3" s="40"/>
    </row>
    <row r="4" spans="1:11" s="9" customFormat="1" ht="17.45" customHeight="1" x14ac:dyDescent="0.25">
      <c r="A4" s="8"/>
      <c r="B4" s="10" t="s">
        <v>40</v>
      </c>
      <c r="C4" s="10" t="s">
        <v>24</v>
      </c>
      <c r="D4" s="10" t="s">
        <v>24</v>
      </c>
      <c r="E4" s="42" t="s">
        <v>25</v>
      </c>
      <c r="F4" s="42" t="s">
        <v>41</v>
      </c>
      <c r="G4" s="41" t="s">
        <v>24</v>
      </c>
      <c r="H4" s="81" t="s">
        <v>51</v>
      </c>
      <c r="I4" s="73" t="s">
        <v>49</v>
      </c>
      <c r="J4" s="65" t="s">
        <v>42</v>
      </c>
      <c r="K4" s="65" t="s">
        <v>24</v>
      </c>
    </row>
    <row r="5" spans="1:11" ht="60" x14ac:dyDescent="0.25">
      <c r="B5" s="80" t="s">
        <v>19</v>
      </c>
      <c r="C5" s="80"/>
      <c r="D5" s="80"/>
      <c r="E5" s="7" t="s">
        <v>23</v>
      </c>
      <c r="F5" s="80" t="s">
        <v>20</v>
      </c>
      <c r="G5" s="80"/>
      <c r="H5" s="80" t="s">
        <v>37</v>
      </c>
      <c r="I5" s="80"/>
      <c r="J5" s="7" t="s">
        <v>35</v>
      </c>
      <c r="K5" s="7" t="s">
        <v>34</v>
      </c>
    </row>
    <row r="6" spans="1:11" ht="42.6" customHeight="1" x14ac:dyDescent="0.25">
      <c r="A6" s="3" t="s">
        <v>5</v>
      </c>
      <c r="B6" s="63" t="s">
        <v>38</v>
      </c>
      <c r="C6" s="63" t="s">
        <v>3</v>
      </c>
      <c r="D6" s="63" t="s">
        <v>4</v>
      </c>
      <c r="E6" s="63" t="s">
        <v>33</v>
      </c>
      <c r="F6" s="63" t="s">
        <v>39</v>
      </c>
      <c r="G6" s="33" t="s">
        <v>30</v>
      </c>
      <c r="H6" s="33" t="s">
        <v>31</v>
      </c>
      <c r="I6" s="33" t="s">
        <v>32</v>
      </c>
      <c r="J6" s="63" t="s">
        <v>38</v>
      </c>
      <c r="K6" s="63" t="s">
        <v>39</v>
      </c>
    </row>
    <row r="7" spans="1:11" ht="15.75" customHeight="1" x14ac:dyDescent="0.25">
      <c r="A7" s="4">
        <v>28522</v>
      </c>
      <c r="B7" s="74">
        <v>5997.8558168999998</v>
      </c>
      <c r="C7" s="5"/>
      <c r="D7" s="38" t="s">
        <v>2</v>
      </c>
      <c r="E7" s="77">
        <v>10489.329965499999</v>
      </c>
      <c r="F7" s="78">
        <v>57.180542899999999</v>
      </c>
      <c r="G7" s="38" t="s">
        <v>2</v>
      </c>
      <c r="H7" s="78">
        <v>75.020151100000007</v>
      </c>
      <c r="I7" s="78">
        <v>39.817910300000001</v>
      </c>
      <c r="J7" s="74">
        <v>918.16795160000004</v>
      </c>
      <c r="K7" s="36">
        <f>J7/B7*100</f>
        <v>15.308269815571466</v>
      </c>
    </row>
    <row r="8" spans="1:11" x14ac:dyDescent="0.25">
      <c r="A8" s="4">
        <v>28550</v>
      </c>
      <c r="B8" s="74">
        <v>6003.4007617999996</v>
      </c>
      <c r="C8" s="5">
        <f>(B8-B7)/B7*100</f>
        <v>9.244878618748964E-2</v>
      </c>
      <c r="D8" s="38" t="s">
        <v>2</v>
      </c>
      <c r="E8" s="77">
        <v>10508.64091</v>
      </c>
      <c r="F8" s="78">
        <v>57.128231999999997</v>
      </c>
      <c r="G8" s="38" t="s">
        <v>2</v>
      </c>
      <c r="H8" s="78">
        <v>74.955946699999998</v>
      </c>
      <c r="I8" s="78">
        <v>39.779022599999998</v>
      </c>
      <c r="J8" s="74">
        <v>907.87442220000003</v>
      </c>
      <c r="K8" s="36">
        <f t="shared" ref="K8:K71" si="0">J8/B8*100</f>
        <v>15.122668937527203</v>
      </c>
    </row>
    <row r="9" spans="1:11" x14ac:dyDescent="0.25">
      <c r="A9" s="4">
        <v>28581</v>
      </c>
      <c r="B9" s="74">
        <v>6030.6273860000001</v>
      </c>
      <c r="C9" s="5">
        <f t="shared" ref="C9:C71" si="1">(B9-B8)/B8*100</f>
        <v>0.45352001774136352</v>
      </c>
      <c r="D9" s="38" t="s">
        <v>2</v>
      </c>
      <c r="E9" s="77">
        <v>10518.666207</v>
      </c>
      <c r="F9" s="78">
        <v>57.3326244</v>
      </c>
      <c r="G9" s="38" t="s">
        <v>2</v>
      </c>
      <c r="H9" s="78">
        <v>74.964894999999999</v>
      </c>
      <c r="I9" s="78">
        <v>40.175553700000002</v>
      </c>
      <c r="J9" s="74">
        <v>910.90123410000001</v>
      </c>
      <c r="K9" s="36">
        <f t="shared" si="0"/>
        <v>15.104584909600646</v>
      </c>
    </row>
    <row r="10" spans="1:11" x14ac:dyDescent="0.25">
      <c r="A10" s="4">
        <v>28611</v>
      </c>
      <c r="B10" s="74">
        <v>6033.5454483000003</v>
      </c>
      <c r="C10" s="5">
        <f t="shared" si="1"/>
        <v>4.8387375197055514E-2</v>
      </c>
      <c r="D10" s="38" t="s">
        <v>2</v>
      </c>
      <c r="E10" s="77">
        <v>10530.670698899999</v>
      </c>
      <c r="F10" s="78">
        <v>57.294977899999999</v>
      </c>
      <c r="G10" s="38" t="s">
        <v>2</v>
      </c>
      <c r="H10" s="78">
        <v>74.827759499999999</v>
      </c>
      <c r="I10" s="78">
        <v>40.236051199999999</v>
      </c>
      <c r="J10" s="74">
        <v>914.31319059999998</v>
      </c>
      <c r="K10" s="36">
        <f t="shared" si="0"/>
        <v>15.153829509274933</v>
      </c>
    </row>
    <row r="11" spans="1:11" x14ac:dyDescent="0.25">
      <c r="A11" s="4">
        <v>28642</v>
      </c>
      <c r="B11" s="74">
        <v>6034.0379653999998</v>
      </c>
      <c r="C11" s="5">
        <f t="shared" si="1"/>
        <v>8.1629798634947261E-3</v>
      </c>
      <c r="D11" s="38" t="s">
        <v>2</v>
      </c>
      <c r="E11" s="77">
        <v>10543.374021199999</v>
      </c>
      <c r="F11" s="78">
        <v>57.230616599999998</v>
      </c>
      <c r="G11" s="38" t="s">
        <v>2</v>
      </c>
      <c r="H11" s="78">
        <v>74.698824700000003</v>
      </c>
      <c r="I11" s="78">
        <v>40.243439799999997</v>
      </c>
      <c r="J11" s="74">
        <v>929.76874720000001</v>
      </c>
      <c r="K11" s="36">
        <f t="shared" si="0"/>
        <v>15.408732138104225</v>
      </c>
    </row>
    <row r="12" spans="1:11" x14ac:dyDescent="0.25">
      <c r="A12" s="4">
        <v>28672</v>
      </c>
      <c r="B12" s="74">
        <v>6030.6077787000004</v>
      </c>
      <c r="C12" s="5">
        <f t="shared" si="1"/>
        <v>-5.6847284018904549E-2</v>
      </c>
      <c r="D12" s="38" t="s">
        <v>2</v>
      </c>
      <c r="E12" s="77">
        <v>10555.353904699999</v>
      </c>
      <c r="F12" s="78">
        <v>57.133165200000001</v>
      </c>
      <c r="G12" s="38" t="s">
        <v>2</v>
      </c>
      <c r="H12" s="78">
        <v>74.428156700000002</v>
      </c>
      <c r="I12" s="78">
        <v>40.315055200000003</v>
      </c>
      <c r="J12" s="74">
        <v>933.76161679999996</v>
      </c>
      <c r="K12" s="36">
        <f t="shared" si="0"/>
        <v>15.483706635640099</v>
      </c>
    </row>
    <row r="13" spans="1:11" x14ac:dyDescent="0.25">
      <c r="A13" s="4">
        <v>28703</v>
      </c>
      <c r="B13" s="74">
        <v>6036.6732891000001</v>
      </c>
      <c r="C13" s="5">
        <f t="shared" si="1"/>
        <v>0.10057875793917556</v>
      </c>
      <c r="D13" s="38" t="s">
        <v>2</v>
      </c>
      <c r="E13" s="77">
        <v>10570.465954499999</v>
      </c>
      <c r="F13" s="78">
        <v>57.108866499999998</v>
      </c>
      <c r="G13" s="38" t="s">
        <v>2</v>
      </c>
      <c r="H13" s="78">
        <v>74.318939900000004</v>
      </c>
      <c r="I13" s="78">
        <v>40.376736999999999</v>
      </c>
      <c r="J13" s="74">
        <v>938.27135720000001</v>
      </c>
      <c r="K13" s="36">
        <f t="shared" si="0"/>
        <v>15.542854686109504</v>
      </c>
    </row>
    <row r="14" spans="1:11" x14ac:dyDescent="0.25">
      <c r="A14" s="4">
        <v>28734</v>
      </c>
      <c r="B14" s="74">
        <v>6029.8603952000003</v>
      </c>
      <c r="C14" s="5">
        <f t="shared" si="1"/>
        <v>-0.11285841677569999</v>
      </c>
      <c r="D14" s="38" t="s">
        <v>2</v>
      </c>
      <c r="E14" s="77">
        <v>10586.899191500001</v>
      </c>
      <c r="F14" s="78">
        <v>56.955868600000002</v>
      </c>
      <c r="G14" s="38" t="s">
        <v>2</v>
      </c>
      <c r="H14" s="78">
        <v>74.146342799999999</v>
      </c>
      <c r="I14" s="78">
        <v>40.243380500000001</v>
      </c>
      <c r="J14" s="74">
        <v>923.64752850000002</v>
      </c>
      <c r="K14" s="36">
        <f t="shared" si="0"/>
        <v>15.317892421444098</v>
      </c>
    </row>
    <row r="15" spans="1:11" x14ac:dyDescent="0.25">
      <c r="A15" s="4">
        <v>28764</v>
      </c>
      <c r="B15" s="74">
        <v>6036.0125673000002</v>
      </c>
      <c r="C15" s="5">
        <f t="shared" si="1"/>
        <v>0.10202843344262631</v>
      </c>
      <c r="D15" s="38" t="s">
        <v>2</v>
      </c>
      <c r="E15" s="77">
        <v>10598.291017400001</v>
      </c>
      <c r="F15" s="78">
        <v>56.952697000000001</v>
      </c>
      <c r="G15" s="38" t="s">
        <v>2</v>
      </c>
      <c r="H15" s="78">
        <v>74.190807199999995</v>
      </c>
      <c r="I15" s="78">
        <v>40.196248900000001</v>
      </c>
      <c r="J15" s="74">
        <v>928.15061909999997</v>
      </c>
      <c r="K15" s="36">
        <f t="shared" si="0"/>
        <v>15.376883476489775</v>
      </c>
    </row>
    <row r="16" spans="1:11" x14ac:dyDescent="0.25">
      <c r="A16" s="4">
        <v>28795</v>
      </c>
      <c r="B16" s="74">
        <v>6028.4608125000004</v>
      </c>
      <c r="C16" s="5">
        <f t="shared" si="1"/>
        <v>-0.12511164805903996</v>
      </c>
      <c r="D16" s="38" t="s">
        <v>2</v>
      </c>
      <c r="E16" s="77">
        <v>10612.928152</v>
      </c>
      <c r="F16" s="78">
        <v>56.802992799999998</v>
      </c>
      <c r="G16" s="38" t="s">
        <v>2</v>
      </c>
      <c r="H16" s="78">
        <v>74.140848399999996</v>
      </c>
      <c r="I16" s="78">
        <v>39.955257099999997</v>
      </c>
      <c r="J16" s="74">
        <v>924.55197950000002</v>
      </c>
      <c r="K16" s="36">
        <f t="shared" si="0"/>
        <v>15.336451679057836</v>
      </c>
    </row>
    <row r="17" spans="1:11" x14ac:dyDescent="0.25">
      <c r="A17" s="4">
        <v>28825</v>
      </c>
      <c r="B17" s="74">
        <v>6053.5347813999997</v>
      </c>
      <c r="C17" s="5">
        <f t="shared" si="1"/>
        <v>0.41592654708824606</v>
      </c>
      <c r="D17" s="38" t="s">
        <v>2</v>
      </c>
      <c r="E17" s="77">
        <v>10629.038850000001</v>
      </c>
      <c r="F17" s="78">
        <v>56.952795700000003</v>
      </c>
      <c r="G17" s="38" t="s">
        <v>2</v>
      </c>
      <c r="H17" s="78">
        <v>74.292417499999999</v>
      </c>
      <c r="I17" s="78">
        <v>40.106552899999997</v>
      </c>
      <c r="J17" s="74">
        <v>940.60909519999996</v>
      </c>
      <c r="K17" s="36">
        <f t="shared" si="0"/>
        <v>15.538179413622952</v>
      </c>
    </row>
    <row r="18" spans="1:11" x14ac:dyDescent="0.25">
      <c r="A18" s="4">
        <v>28856</v>
      </c>
      <c r="B18" s="74">
        <v>6052.4660948000001</v>
      </c>
      <c r="C18" s="5">
        <f t="shared" si="1"/>
        <v>-1.7653926814516163E-2</v>
      </c>
      <c r="D18" s="38" t="s">
        <v>2</v>
      </c>
      <c r="E18" s="77">
        <v>10643.773156900001</v>
      </c>
      <c r="F18" s="78">
        <v>56.863914800000003</v>
      </c>
      <c r="G18" s="38" t="s">
        <v>2</v>
      </c>
      <c r="H18" s="78">
        <v>74.196934900000002</v>
      </c>
      <c r="I18" s="78">
        <v>40.025128199999997</v>
      </c>
      <c r="J18" s="74">
        <v>930.46366780000005</v>
      </c>
      <c r="K18" s="36">
        <f t="shared" si="0"/>
        <v>15.373298308922564</v>
      </c>
    </row>
    <row r="19" spans="1:11" x14ac:dyDescent="0.25">
      <c r="A19" s="4">
        <v>28887</v>
      </c>
      <c r="B19" s="74">
        <v>6063.8062753000004</v>
      </c>
      <c r="C19" s="5">
        <f t="shared" si="1"/>
        <v>0.1873646266229112</v>
      </c>
      <c r="D19" s="37">
        <f>(B19-B7)/B7*100</f>
        <v>1.0995672522532753</v>
      </c>
      <c r="E19" s="76">
        <v>10660.707811099999</v>
      </c>
      <c r="F19" s="78">
        <v>56.879959399999997</v>
      </c>
      <c r="G19" s="71">
        <f>F19-F7</f>
        <v>-0.30058350000000189</v>
      </c>
      <c r="H19" s="78">
        <v>74.260377000000005</v>
      </c>
      <c r="I19" s="78">
        <v>39.996102499999999</v>
      </c>
      <c r="J19" s="74">
        <v>934.13192089999995</v>
      </c>
      <c r="K19" s="36">
        <f t="shared" si="0"/>
        <v>15.405042286806644</v>
      </c>
    </row>
    <row r="20" spans="1:11" x14ac:dyDescent="0.25">
      <c r="A20" s="4">
        <v>28915</v>
      </c>
      <c r="B20" s="74">
        <v>6056.1265909000003</v>
      </c>
      <c r="C20" s="5">
        <f t="shared" si="1"/>
        <v>-0.12664791801285072</v>
      </c>
      <c r="D20" s="37">
        <f t="shared" ref="D20:D83" si="2">(B20-B8)/B8*100</f>
        <v>0.8782660227432818</v>
      </c>
      <c r="E20" s="76">
        <v>10679.8629557</v>
      </c>
      <c r="F20" s="78">
        <v>56.706032800000003</v>
      </c>
      <c r="G20" s="71">
        <f t="shared" ref="G20:G83" si="3">F20-F8</f>
        <v>-0.42219919999999433</v>
      </c>
      <c r="H20" s="78">
        <v>74.163396599999999</v>
      </c>
      <c r="I20" s="78">
        <v>39.748404800000003</v>
      </c>
      <c r="J20" s="74">
        <v>931.51118910000002</v>
      </c>
      <c r="K20" s="36">
        <f t="shared" si="0"/>
        <v>15.381303133585394</v>
      </c>
    </row>
    <row r="21" spans="1:11" x14ac:dyDescent="0.25">
      <c r="A21" s="4">
        <v>28946</v>
      </c>
      <c r="B21" s="74">
        <v>6064.4946141999999</v>
      </c>
      <c r="C21" s="5">
        <f t="shared" si="1"/>
        <v>0.13817451095843059</v>
      </c>
      <c r="D21" s="37">
        <f t="shared" si="2"/>
        <v>0.56158714561974055</v>
      </c>
      <c r="E21" s="76">
        <v>10692.065989000001</v>
      </c>
      <c r="F21" s="78">
        <v>56.719577100000002</v>
      </c>
      <c r="G21" s="71">
        <f t="shared" si="3"/>
        <v>-0.61304729999999807</v>
      </c>
      <c r="H21" s="78">
        <v>74.227442499999995</v>
      </c>
      <c r="I21" s="78">
        <v>39.715011799999999</v>
      </c>
      <c r="J21" s="74">
        <v>943.09278549999999</v>
      </c>
      <c r="K21" s="36">
        <f t="shared" si="0"/>
        <v>15.551053228602932</v>
      </c>
    </row>
    <row r="22" spans="1:11" x14ac:dyDescent="0.25">
      <c r="A22" s="4">
        <v>28976</v>
      </c>
      <c r="B22" s="74">
        <v>6070.6661678999999</v>
      </c>
      <c r="C22" s="5">
        <f t="shared" si="1"/>
        <v>0.10176534225208685</v>
      </c>
      <c r="D22" s="37">
        <f t="shared" si="2"/>
        <v>0.61523891579301238</v>
      </c>
      <c r="E22" s="76">
        <v>10706.453036700001</v>
      </c>
      <c r="F22" s="78">
        <v>56.701002199999998</v>
      </c>
      <c r="G22" s="71">
        <f t="shared" si="3"/>
        <v>-0.59397570000000144</v>
      </c>
      <c r="H22" s="78">
        <v>74.306896199999997</v>
      </c>
      <c r="I22" s="78">
        <v>39.603350900000002</v>
      </c>
      <c r="J22" s="74">
        <v>951.70516689999999</v>
      </c>
      <c r="K22" s="36">
        <f t="shared" si="0"/>
        <v>15.677112537209725</v>
      </c>
    </row>
    <row r="23" spans="1:11" x14ac:dyDescent="0.25">
      <c r="A23" s="4">
        <v>29007</v>
      </c>
      <c r="B23" s="74">
        <v>6099.5745266000004</v>
      </c>
      <c r="C23" s="5">
        <f t="shared" si="1"/>
        <v>0.47619746993929346</v>
      </c>
      <c r="D23" s="37">
        <f t="shared" si="2"/>
        <v>1.0861144987120752</v>
      </c>
      <c r="E23" s="76">
        <v>10724.356129100001</v>
      </c>
      <c r="F23" s="78">
        <v>56.875904300000002</v>
      </c>
      <c r="G23" s="71">
        <f t="shared" si="3"/>
        <v>-0.35471229999999565</v>
      </c>
      <c r="H23" s="78">
        <v>74.334758600000001</v>
      </c>
      <c r="I23" s="78">
        <v>39.917470199999997</v>
      </c>
      <c r="J23" s="74">
        <v>946.32636620000005</v>
      </c>
      <c r="K23" s="36">
        <f t="shared" si="0"/>
        <v>15.514629128197527</v>
      </c>
    </row>
    <row r="24" spans="1:11" x14ac:dyDescent="0.25">
      <c r="A24" s="4">
        <v>29037</v>
      </c>
      <c r="B24" s="74">
        <v>6097.6317005999999</v>
      </c>
      <c r="C24" s="5">
        <f t="shared" si="1"/>
        <v>-3.1851828214047334E-2</v>
      </c>
      <c r="D24" s="37">
        <f t="shared" si="2"/>
        <v>1.1113958055227344</v>
      </c>
      <c r="E24" s="76">
        <v>10736.3918505</v>
      </c>
      <c r="F24" s="78">
        <v>56.7940495</v>
      </c>
      <c r="G24" s="71">
        <f t="shared" si="3"/>
        <v>-0.33911570000000069</v>
      </c>
      <c r="H24" s="78">
        <v>74.303548699999993</v>
      </c>
      <c r="I24" s="78">
        <v>39.789296200000003</v>
      </c>
      <c r="J24" s="74">
        <v>948.89816310000003</v>
      </c>
      <c r="K24" s="36">
        <f t="shared" si="0"/>
        <v>15.561749375690065</v>
      </c>
    </row>
    <row r="25" spans="1:11" x14ac:dyDescent="0.25">
      <c r="A25" s="4">
        <v>29068</v>
      </c>
      <c r="B25" s="74">
        <v>6115.1408744999999</v>
      </c>
      <c r="C25" s="5">
        <f t="shared" si="1"/>
        <v>0.28714712136971254</v>
      </c>
      <c r="D25" s="37">
        <f t="shared" si="2"/>
        <v>1.2998481389026499</v>
      </c>
      <c r="E25" s="76">
        <v>10750.6589018</v>
      </c>
      <c r="F25" s="78">
        <v>56.881544900000002</v>
      </c>
      <c r="G25" s="71">
        <f t="shared" si="3"/>
        <v>-0.22732159999999624</v>
      </c>
      <c r="H25" s="78">
        <v>74.487324099999995</v>
      </c>
      <c r="I25" s="78">
        <v>39.786228000000001</v>
      </c>
      <c r="J25" s="74">
        <v>948.02032789999998</v>
      </c>
      <c r="K25" s="36">
        <f t="shared" si="0"/>
        <v>15.502837094942873</v>
      </c>
    </row>
    <row r="26" spans="1:11" x14ac:dyDescent="0.25">
      <c r="A26" s="4">
        <v>29099</v>
      </c>
      <c r="B26" s="74">
        <v>6117.6136064000002</v>
      </c>
      <c r="C26" s="5">
        <f t="shared" si="1"/>
        <v>4.0436221352014357E-2</v>
      </c>
      <c r="D26" s="37">
        <f t="shared" si="2"/>
        <v>1.4553108272598618</v>
      </c>
      <c r="E26" s="76">
        <v>10766.917912299999</v>
      </c>
      <c r="F26" s="78">
        <v>56.818614699999998</v>
      </c>
      <c r="G26" s="71">
        <f t="shared" si="3"/>
        <v>-0.13725390000000459</v>
      </c>
      <c r="H26" s="78">
        <v>74.349549600000003</v>
      </c>
      <c r="I26" s="78">
        <v>39.798082999999998</v>
      </c>
      <c r="J26" s="74">
        <v>955.36336219999998</v>
      </c>
      <c r="K26" s="36">
        <f t="shared" si="0"/>
        <v>15.616601891962208</v>
      </c>
    </row>
    <row r="27" spans="1:11" x14ac:dyDescent="0.25">
      <c r="A27" s="4">
        <v>29129</v>
      </c>
      <c r="B27" s="74">
        <v>6152.3220977000001</v>
      </c>
      <c r="C27" s="5">
        <f t="shared" si="1"/>
        <v>0.56735344095104756</v>
      </c>
      <c r="D27" s="37">
        <f t="shared" si="2"/>
        <v>1.9269265778223335</v>
      </c>
      <c r="E27" s="76">
        <v>10781.1960186</v>
      </c>
      <c r="F27" s="78">
        <v>57.065302299999999</v>
      </c>
      <c r="G27" s="71">
        <f t="shared" si="3"/>
        <v>0.11260529999999846</v>
      </c>
      <c r="H27" s="78">
        <v>74.343996500000003</v>
      </c>
      <c r="I27" s="78">
        <v>40.294153399999999</v>
      </c>
      <c r="J27" s="74">
        <v>966.0756758</v>
      </c>
      <c r="K27" s="36">
        <f t="shared" si="0"/>
        <v>15.702618628520121</v>
      </c>
    </row>
    <row r="28" spans="1:11" x14ac:dyDescent="0.25">
      <c r="A28" s="4">
        <v>29160</v>
      </c>
      <c r="B28" s="74">
        <v>6180.7519645000002</v>
      </c>
      <c r="C28" s="5">
        <f t="shared" si="1"/>
        <v>0.46209977872628649</v>
      </c>
      <c r="D28" s="37">
        <f t="shared" si="2"/>
        <v>2.5262029021441825</v>
      </c>
      <c r="E28" s="76">
        <v>10797.5778367</v>
      </c>
      <c r="F28" s="78">
        <v>57.242022800000001</v>
      </c>
      <c r="G28" s="71">
        <f t="shared" si="3"/>
        <v>0.43903000000000247</v>
      </c>
      <c r="H28" s="78">
        <v>74.472477799999993</v>
      </c>
      <c r="I28" s="78">
        <v>40.5213447</v>
      </c>
      <c r="J28" s="74">
        <v>972.87264960000005</v>
      </c>
      <c r="K28" s="36">
        <f t="shared" si="0"/>
        <v>15.740360642003241</v>
      </c>
    </row>
    <row r="29" spans="1:11" x14ac:dyDescent="0.25">
      <c r="A29" s="4">
        <v>29190</v>
      </c>
      <c r="B29" s="74">
        <v>6184.3167805000003</v>
      </c>
      <c r="C29" s="5">
        <f t="shared" si="1"/>
        <v>5.7676088936671067E-2</v>
      </c>
      <c r="D29" s="37">
        <f t="shared" si="2"/>
        <v>2.1604236833963419</v>
      </c>
      <c r="E29" s="76">
        <v>10816.140223599999</v>
      </c>
      <c r="F29" s="78">
        <v>57.176743799999997</v>
      </c>
      <c r="G29" s="71">
        <f t="shared" si="3"/>
        <v>0.2239480999999941</v>
      </c>
      <c r="H29" s="78">
        <v>74.386385799999999</v>
      </c>
      <c r="I29" s="78">
        <v>40.479929800000001</v>
      </c>
      <c r="J29" s="74">
        <v>972.70139619999998</v>
      </c>
      <c r="K29" s="36">
        <f t="shared" si="0"/>
        <v>15.728518294325752</v>
      </c>
    </row>
    <row r="30" spans="1:11" x14ac:dyDescent="0.25">
      <c r="A30" s="4">
        <v>29221</v>
      </c>
      <c r="B30" s="74">
        <v>6204.8556865</v>
      </c>
      <c r="C30" s="5">
        <f t="shared" si="1"/>
        <v>0.33211277379518722</v>
      </c>
      <c r="D30" s="37">
        <f t="shared" si="2"/>
        <v>2.5178099193471914</v>
      </c>
      <c r="E30" s="76">
        <v>10829.055012299999</v>
      </c>
      <c r="F30" s="78">
        <v>57.2982193</v>
      </c>
      <c r="G30" s="71">
        <f t="shared" si="3"/>
        <v>0.4343044999999961</v>
      </c>
      <c r="H30" s="78">
        <v>74.342599399999997</v>
      </c>
      <c r="I30" s="78">
        <v>40.7624566</v>
      </c>
      <c r="J30" s="74">
        <v>987.33532419999995</v>
      </c>
      <c r="K30" s="36">
        <f t="shared" si="0"/>
        <v>15.912301173227295</v>
      </c>
    </row>
    <row r="31" spans="1:11" x14ac:dyDescent="0.25">
      <c r="A31" s="4">
        <v>29252</v>
      </c>
      <c r="B31" s="74">
        <v>6222.1360550999998</v>
      </c>
      <c r="C31" s="5">
        <f t="shared" si="1"/>
        <v>0.27849751022569164</v>
      </c>
      <c r="D31" s="37">
        <f t="shared" si="2"/>
        <v>2.6110626331341069</v>
      </c>
      <c r="E31" s="76">
        <v>10844.1468752</v>
      </c>
      <c r="F31" s="78">
        <v>57.377828999999998</v>
      </c>
      <c r="G31" s="71">
        <f t="shared" si="3"/>
        <v>0.49786960000000136</v>
      </c>
      <c r="H31" s="78">
        <v>74.279630600000004</v>
      </c>
      <c r="I31" s="78">
        <v>40.981042299999999</v>
      </c>
      <c r="J31" s="74">
        <v>979.43455070000005</v>
      </c>
      <c r="K31" s="36">
        <f t="shared" si="0"/>
        <v>15.741130409663775</v>
      </c>
    </row>
    <row r="32" spans="1:11" x14ac:dyDescent="0.25">
      <c r="A32" s="4">
        <v>29281</v>
      </c>
      <c r="B32" s="74">
        <v>6233.4141732999997</v>
      </c>
      <c r="C32" s="5">
        <f t="shared" si="1"/>
        <v>0.18125798118406178</v>
      </c>
      <c r="D32" s="37">
        <f t="shared" si="2"/>
        <v>2.9274087940366624</v>
      </c>
      <c r="E32" s="76">
        <v>10861.0230514</v>
      </c>
      <c r="F32" s="78">
        <v>57.392513999999998</v>
      </c>
      <c r="G32" s="71">
        <f t="shared" si="3"/>
        <v>0.68648119999999579</v>
      </c>
      <c r="H32" s="78">
        <v>74.170211600000002</v>
      </c>
      <c r="I32" s="78">
        <v>41.115361800000002</v>
      </c>
      <c r="J32" s="74">
        <v>980.07009479999999</v>
      </c>
      <c r="K32" s="36">
        <f t="shared" si="0"/>
        <v>15.722845739947777</v>
      </c>
    </row>
    <row r="33" spans="1:11" x14ac:dyDescent="0.25">
      <c r="A33" s="4">
        <v>29312</v>
      </c>
      <c r="B33" s="74">
        <v>6247.5387529</v>
      </c>
      <c r="C33" s="5">
        <f t="shared" si="1"/>
        <v>0.22659459498938872</v>
      </c>
      <c r="D33" s="37">
        <f t="shared" si="2"/>
        <v>3.0182917183470268</v>
      </c>
      <c r="E33" s="76">
        <v>10875.6418247</v>
      </c>
      <c r="F33" s="78">
        <v>57.445241899999999</v>
      </c>
      <c r="G33" s="71">
        <f t="shared" si="3"/>
        <v>0.725664799999997</v>
      </c>
      <c r="H33" s="78">
        <v>74.232888900000006</v>
      </c>
      <c r="I33" s="78">
        <v>41.161628899999997</v>
      </c>
      <c r="J33" s="74">
        <v>986.59347590000004</v>
      </c>
      <c r="K33" s="36">
        <f t="shared" si="0"/>
        <v>15.791714384197142</v>
      </c>
    </row>
    <row r="34" spans="1:11" x14ac:dyDescent="0.25">
      <c r="A34" s="4">
        <v>29342</v>
      </c>
      <c r="B34" s="74">
        <v>6268.3512936999996</v>
      </c>
      <c r="C34" s="5">
        <f t="shared" si="1"/>
        <v>0.33313183996399864</v>
      </c>
      <c r="D34" s="37">
        <f t="shared" si="2"/>
        <v>3.2563992209834214</v>
      </c>
      <c r="E34" s="76">
        <v>10892.0250328</v>
      </c>
      <c r="F34" s="78">
        <v>57.5499163</v>
      </c>
      <c r="G34" s="71">
        <f t="shared" si="3"/>
        <v>0.84891410000000178</v>
      </c>
      <c r="H34" s="78">
        <v>74.452442399999995</v>
      </c>
      <c r="I34" s="78">
        <v>41.156648300000001</v>
      </c>
      <c r="J34" s="74">
        <v>964.44105590000004</v>
      </c>
      <c r="K34" s="36">
        <f t="shared" si="0"/>
        <v>15.385880763723478</v>
      </c>
    </row>
    <row r="35" spans="1:11" x14ac:dyDescent="0.25">
      <c r="A35" s="4">
        <v>29373</v>
      </c>
      <c r="B35" s="74">
        <v>6275.5895395999996</v>
      </c>
      <c r="C35" s="5">
        <f t="shared" si="1"/>
        <v>0.11547288211614479</v>
      </c>
      <c r="D35" s="37">
        <f t="shared" si="2"/>
        <v>2.8856932927436962</v>
      </c>
      <c r="E35" s="76">
        <v>10909.7040325</v>
      </c>
      <c r="F35" s="78">
        <v>57.523004499999999</v>
      </c>
      <c r="G35" s="71">
        <f t="shared" si="3"/>
        <v>0.64710019999999702</v>
      </c>
      <c r="H35" s="78">
        <v>74.200882899999996</v>
      </c>
      <c r="I35" s="78">
        <v>41.350470000000001</v>
      </c>
      <c r="J35" s="74">
        <v>992.51870029999998</v>
      </c>
      <c r="K35" s="36">
        <f t="shared" si="0"/>
        <v>15.815545201563042</v>
      </c>
    </row>
    <row r="36" spans="1:11" x14ac:dyDescent="0.25">
      <c r="A36" s="4">
        <v>29403</v>
      </c>
      <c r="B36" s="74">
        <v>6306.8725587999998</v>
      </c>
      <c r="C36" s="5">
        <f t="shared" si="1"/>
        <v>0.49848733736646</v>
      </c>
      <c r="D36" s="37">
        <f t="shared" si="2"/>
        <v>3.4315102727409847</v>
      </c>
      <c r="E36" s="76">
        <v>10924.102862</v>
      </c>
      <c r="F36" s="78">
        <v>57.733551599999998</v>
      </c>
      <c r="G36" s="71">
        <f t="shared" si="3"/>
        <v>0.93950209999999856</v>
      </c>
      <c r="H36" s="78">
        <v>74.336711399999999</v>
      </c>
      <c r="I36" s="78">
        <v>41.635204000000002</v>
      </c>
      <c r="J36" s="74">
        <v>1011.9230013</v>
      </c>
      <c r="K36" s="36">
        <f t="shared" si="0"/>
        <v>16.044766908886729</v>
      </c>
    </row>
    <row r="37" spans="1:11" x14ac:dyDescent="0.25">
      <c r="A37" s="4">
        <v>29434</v>
      </c>
      <c r="B37" s="74">
        <v>6316.0536875999996</v>
      </c>
      <c r="C37" s="5">
        <f t="shared" si="1"/>
        <v>0.14557339972233049</v>
      </c>
      <c r="D37" s="37">
        <f t="shared" si="2"/>
        <v>3.285497705176371</v>
      </c>
      <c r="E37" s="76">
        <v>10940.7328996</v>
      </c>
      <c r="F37" s="78">
        <v>57.729712900000003</v>
      </c>
      <c r="G37" s="71">
        <f t="shared" si="3"/>
        <v>0.84816800000000114</v>
      </c>
      <c r="H37" s="78">
        <v>74.424652699999996</v>
      </c>
      <c r="I37" s="78">
        <v>41.544113699999997</v>
      </c>
      <c r="J37" s="74">
        <v>1008.7861491</v>
      </c>
      <c r="K37" s="36">
        <f t="shared" si="0"/>
        <v>15.971779199415304</v>
      </c>
    </row>
    <row r="38" spans="1:11" x14ac:dyDescent="0.25">
      <c r="A38" s="4">
        <v>29465</v>
      </c>
      <c r="B38" s="74">
        <v>6318.4107550999997</v>
      </c>
      <c r="C38" s="5">
        <f t="shared" si="1"/>
        <v>3.7318674232101612E-2</v>
      </c>
      <c r="D38" s="37">
        <f t="shared" si="2"/>
        <v>3.2822790326269322</v>
      </c>
      <c r="E38" s="76">
        <v>10959.631173</v>
      </c>
      <c r="F38" s="78">
        <v>57.651673299999999</v>
      </c>
      <c r="G38" s="71">
        <f t="shared" si="3"/>
        <v>0.83305860000000109</v>
      </c>
      <c r="H38" s="78">
        <v>74.271395100000007</v>
      </c>
      <c r="I38" s="78">
        <v>41.5408367</v>
      </c>
      <c r="J38" s="74">
        <v>1022.1840572999999</v>
      </c>
      <c r="K38" s="36">
        <f t="shared" si="0"/>
        <v>16.17786650662002</v>
      </c>
    </row>
    <row r="39" spans="1:11" x14ac:dyDescent="0.25">
      <c r="A39" s="4">
        <v>29495</v>
      </c>
      <c r="B39" s="74">
        <v>6307.2224734000001</v>
      </c>
      <c r="C39" s="5">
        <f t="shared" si="1"/>
        <v>-0.17707430133390453</v>
      </c>
      <c r="D39" s="37">
        <f t="shared" si="2"/>
        <v>2.517754650035446</v>
      </c>
      <c r="E39" s="76">
        <v>10977.1909203</v>
      </c>
      <c r="F39" s="78">
        <v>57.457527300000002</v>
      </c>
      <c r="G39" s="71">
        <f t="shared" si="3"/>
        <v>0.39222500000000338</v>
      </c>
      <c r="H39" s="78">
        <v>74.261495300000007</v>
      </c>
      <c r="I39" s="78">
        <v>41.169608799999999</v>
      </c>
      <c r="J39" s="74">
        <v>1010.6588019</v>
      </c>
      <c r="K39" s="36">
        <f t="shared" si="0"/>
        <v>16.023833092337231</v>
      </c>
    </row>
    <row r="40" spans="1:11" x14ac:dyDescent="0.25">
      <c r="A40" s="4">
        <v>29526</v>
      </c>
      <c r="B40" s="74">
        <v>6328.9057236999997</v>
      </c>
      <c r="C40" s="5">
        <f t="shared" si="1"/>
        <v>0.34378445332230256</v>
      </c>
      <c r="D40" s="37">
        <f t="shared" si="2"/>
        <v>2.397018357166588</v>
      </c>
      <c r="E40" s="76">
        <v>10997.021043299999</v>
      </c>
      <c r="F40" s="78">
        <v>57.551092199999999</v>
      </c>
      <c r="G40" s="71">
        <f t="shared" si="3"/>
        <v>0.3090693999999985</v>
      </c>
      <c r="H40" s="78">
        <v>74.427930099999998</v>
      </c>
      <c r="I40" s="78">
        <v>41.194079500000001</v>
      </c>
      <c r="J40" s="74">
        <v>1030.6853079</v>
      </c>
      <c r="K40" s="36">
        <f t="shared" si="0"/>
        <v>16.285363582528475</v>
      </c>
    </row>
    <row r="41" spans="1:11" x14ac:dyDescent="0.25">
      <c r="A41" s="4">
        <v>29556</v>
      </c>
      <c r="B41" s="74">
        <v>6351.8057557000002</v>
      </c>
      <c r="C41" s="5">
        <f t="shared" si="1"/>
        <v>0.36183240831422381</v>
      </c>
      <c r="D41" s="37">
        <f t="shared" si="2"/>
        <v>2.7082858324482286</v>
      </c>
      <c r="E41" s="76">
        <v>11019.0850149</v>
      </c>
      <c r="F41" s="78">
        <v>57.643676800000001</v>
      </c>
      <c r="G41" s="71">
        <f t="shared" si="3"/>
        <v>0.46693300000000448</v>
      </c>
      <c r="H41" s="78">
        <v>74.641722599999994</v>
      </c>
      <c r="I41" s="78">
        <v>41.170788600000002</v>
      </c>
      <c r="J41" s="74">
        <v>1024.631402</v>
      </c>
      <c r="K41" s="36">
        <f t="shared" si="0"/>
        <v>16.131340305558204</v>
      </c>
    </row>
    <row r="42" spans="1:11" x14ac:dyDescent="0.25">
      <c r="A42" s="4">
        <v>29587</v>
      </c>
      <c r="B42" s="74">
        <v>6357.2838751999998</v>
      </c>
      <c r="C42" s="5">
        <f t="shared" si="1"/>
        <v>8.6245072829622099E-2</v>
      </c>
      <c r="D42" s="37">
        <f t="shared" si="2"/>
        <v>2.4565952280185996</v>
      </c>
      <c r="E42" s="76">
        <v>11036.902945600001</v>
      </c>
      <c r="F42" s="78">
        <v>57.600251700000001</v>
      </c>
      <c r="G42" s="71">
        <f t="shared" si="3"/>
        <v>0.30203240000000164</v>
      </c>
      <c r="H42" s="78">
        <v>74.551247399999994</v>
      </c>
      <c r="I42" s="78">
        <v>41.172323499999997</v>
      </c>
      <c r="J42" s="74">
        <v>1016.7766788</v>
      </c>
      <c r="K42" s="36">
        <f t="shared" si="0"/>
        <v>15.993885105028635</v>
      </c>
    </row>
    <row r="43" spans="1:11" x14ac:dyDescent="0.25">
      <c r="A43" s="4">
        <v>29618</v>
      </c>
      <c r="B43" s="74">
        <v>6373.1897001999996</v>
      </c>
      <c r="C43" s="5">
        <f t="shared" si="1"/>
        <v>0.25019843870821995</v>
      </c>
      <c r="D43" s="37">
        <f t="shared" si="2"/>
        <v>2.4276814869097576</v>
      </c>
      <c r="E43" s="76">
        <v>11056.9739818</v>
      </c>
      <c r="F43" s="78">
        <v>57.639546899999999</v>
      </c>
      <c r="G43" s="71">
        <f t="shared" si="3"/>
        <v>0.26171790000000072</v>
      </c>
      <c r="H43" s="78">
        <v>74.559039499999997</v>
      </c>
      <c r="I43" s="78">
        <v>41.241534399999999</v>
      </c>
      <c r="J43" s="74">
        <v>1023.8661154</v>
      </c>
      <c r="K43" s="36">
        <f t="shared" si="0"/>
        <v>16.06520696171761</v>
      </c>
    </row>
    <row r="44" spans="1:11" x14ac:dyDescent="0.25">
      <c r="A44" s="4">
        <v>29646</v>
      </c>
      <c r="B44" s="74">
        <v>6377.1823949999998</v>
      </c>
      <c r="C44" s="5">
        <f t="shared" si="1"/>
        <v>6.2648296815563359E-2</v>
      </c>
      <c r="D44" s="37">
        <f t="shared" si="2"/>
        <v>2.3064121475484844</v>
      </c>
      <c r="E44" s="76">
        <v>11079.311229200001</v>
      </c>
      <c r="F44" s="78">
        <v>57.559375899999999</v>
      </c>
      <c r="G44" s="71">
        <f t="shared" si="3"/>
        <v>0.16686190000000067</v>
      </c>
      <c r="H44" s="78">
        <v>74.633633799999998</v>
      </c>
      <c r="I44" s="78">
        <v>41.010649399999998</v>
      </c>
      <c r="J44" s="74">
        <v>1036.5868330999999</v>
      </c>
      <c r="K44" s="36">
        <f t="shared" si="0"/>
        <v>16.254621067647854</v>
      </c>
    </row>
    <row r="45" spans="1:11" x14ac:dyDescent="0.25">
      <c r="A45" s="4">
        <v>29677</v>
      </c>
      <c r="B45" s="74">
        <v>6403.7306798</v>
      </c>
      <c r="C45" s="5">
        <f t="shared" si="1"/>
        <v>0.4163011680646802</v>
      </c>
      <c r="D45" s="37">
        <f t="shared" si="2"/>
        <v>2.5000553510372128</v>
      </c>
      <c r="E45" s="76">
        <v>11093.609038799999</v>
      </c>
      <c r="F45" s="78">
        <v>57.724502999999999</v>
      </c>
      <c r="G45" s="71">
        <f t="shared" si="3"/>
        <v>0.27926109999999937</v>
      </c>
      <c r="H45" s="78">
        <v>74.577345399999999</v>
      </c>
      <c r="I45" s="78">
        <v>41.391627200000002</v>
      </c>
      <c r="J45" s="74">
        <v>1024.1528286</v>
      </c>
      <c r="K45" s="36">
        <f t="shared" si="0"/>
        <v>15.993065289747415</v>
      </c>
    </row>
    <row r="46" spans="1:11" x14ac:dyDescent="0.25">
      <c r="A46" s="4">
        <v>29707</v>
      </c>
      <c r="B46" s="74">
        <v>6405.5567087999998</v>
      </c>
      <c r="C46" s="5">
        <f t="shared" si="1"/>
        <v>2.8515081150428161E-2</v>
      </c>
      <c r="D46" s="37">
        <f t="shared" si="2"/>
        <v>2.1888596964547662</v>
      </c>
      <c r="E46" s="76">
        <v>11110.184054699999</v>
      </c>
      <c r="F46" s="78">
        <v>57.654820800000003</v>
      </c>
      <c r="G46" s="71">
        <f t="shared" si="3"/>
        <v>0.10490450000000351</v>
      </c>
      <c r="H46" s="78">
        <v>74.4919905</v>
      </c>
      <c r="I46" s="78">
        <v>41.338260900000002</v>
      </c>
      <c r="J46" s="74">
        <v>1041.7188536000001</v>
      </c>
      <c r="K46" s="36">
        <f t="shared" si="0"/>
        <v>16.262737197672127</v>
      </c>
    </row>
    <row r="47" spans="1:11" x14ac:dyDescent="0.25">
      <c r="A47" s="4">
        <v>29738</v>
      </c>
      <c r="B47" s="74">
        <v>6421.0656252999997</v>
      </c>
      <c r="C47" s="5">
        <f t="shared" si="1"/>
        <v>0.24211660601948432</v>
      </c>
      <c r="D47" s="37">
        <f t="shared" si="2"/>
        <v>2.318126206024504</v>
      </c>
      <c r="E47" s="76">
        <v>11127.9570996</v>
      </c>
      <c r="F47" s="78">
        <v>57.702106200000003</v>
      </c>
      <c r="G47" s="71">
        <f t="shared" si="3"/>
        <v>0.17910170000000392</v>
      </c>
      <c r="H47" s="78">
        <v>74.438417200000004</v>
      </c>
      <c r="I47" s="78">
        <v>41.486732199999999</v>
      </c>
      <c r="J47" s="74">
        <v>1040.2163284000001</v>
      </c>
      <c r="K47" s="36">
        <f t="shared" si="0"/>
        <v>16.200057577692174</v>
      </c>
    </row>
    <row r="48" spans="1:11" x14ac:dyDescent="0.25">
      <c r="A48" s="4">
        <v>29768</v>
      </c>
      <c r="B48" s="74">
        <v>6418.7786692</v>
      </c>
      <c r="C48" s="5">
        <f t="shared" si="1"/>
        <v>-3.5616457352324923E-2</v>
      </c>
      <c r="D48" s="37">
        <f t="shared" si="2"/>
        <v>1.7743518575439938</v>
      </c>
      <c r="E48" s="76">
        <v>11146.712002599999</v>
      </c>
      <c r="F48" s="78">
        <v>57.584502700000002</v>
      </c>
      <c r="G48" s="71">
        <f t="shared" si="3"/>
        <v>-0.14904889999999682</v>
      </c>
      <c r="H48" s="78">
        <v>74.379962899999995</v>
      </c>
      <c r="I48" s="78">
        <v>41.310437200000003</v>
      </c>
      <c r="J48" s="74">
        <v>1035.0859029999999</v>
      </c>
      <c r="K48" s="36">
        <f t="shared" si="0"/>
        <v>16.125901146378165</v>
      </c>
    </row>
    <row r="49" spans="1:11" x14ac:dyDescent="0.25">
      <c r="A49" s="4">
        <v>29799</v>
      </c>
      <c r="B49" s="74">
        <v>6434.8840387</v>
      </c>
      <c r="C49" s="5">
        <f t="shared" si="1"/>
        <v>0.25091018603399412</v>
      </c>
      <c r="D49" s="37">
        <f t="shared" si="2"/>
        <v>1.8814018527628131</v>
      </c>
      <c r="E49" s="76">
        <v>11165.4790386</v>
      </c>
      <c r="F49" s="78">
        <v>57.631956600000002</v>
      </c>
      <c r="G49" s="71">
        <f t="shared" si="3"/>
        <v>-9.7756300000000351E-2</v>
      </c>
      <c r="H49" s="78">
        <v>74.335616900000005</v>
      </c>
      <c r="I49" s="78">
        <v>41.445533900000001</v>
      </c>
      <c r="J49" s="74">
        <v>1041.2366056000001</v>
      </c>
      <c r="K49" s="36">
        <f t="shared" si="0"/>
        <v>16.181124622260555</v>
      </c>
    </row>
    <row r="50" spans="1:11" x14ac:dyDescent="0.25">
      <c r="A50" s="4">
        <v>29830</v>
      </c>
      <c r="B50" s="74">
        <v>6459.8862849999996</v>
      </c>
      <c r="C50" s="5">
        <f t="shared" si="1"/>
        <v>0.38854229772648113</v>
      </c>
      <c r="D50" s="37">
        <f t="shared" si="2"/>
        <v>2.2390999158420617</v>
      </c>
      <c r="E50" s="76">
        <v>11184.2331476</v>
      </c>
      <c r="F50" s="78">
        <v>57.758866400000002</v>
      </c>
      <c r="G50" s="71">
        <f t="shared" si="3"/>
        <v>0.10719310000000348</v>
      </c>
      <c r="H50" s="78">
        <v>74.189503500000001</v>
      </c>
      <c r="I50" s="78">
        <v>41.8356937</v>
      </c>
      <c r="J50" s="74">
        <v>1048.3967735000001</v>
      </c>
      <c r="K50" s="36">
        <f t="shared" si="0"/>
        <v>16.229337905442716</v>
      </c>
    </row>
    <row r="51" spans="1:11" x14ac:dyDescent="0.25">
      <c r="A51" s="4">
        <v>29860</v>
      </c>
      <c r="B51" s="74">
        <v>6430.1614630000004</v>
      </c>
      <c r="C51" s="5">
        <f t="shared" si="1"/>
        <v>-0.46014466336692217</v>
      </c>
      <c r="D51" s="37">
        <f t="shared" si="2"/>
        <v>1.9491779482725013</v>
      </c>
      <c r="E51" s="76">
        <v>11204.604028399999</v>
      </c>
      <c r="F51" s="78">
        <v>57.388565</v>
      </c>
      <c r="G51" s="71">
        <f t="shared" si="3"/>
        <v>-6.8962300000002585E-2</v>
      </c>
      <c r="H51" s="78">
        <v>73.643886300000005</v>
      </c>
      <c r="I51" s="78">
        <v>41.636192899999998</v>
      </c>
      <c r="J51" s="74">
        <v>1039.5782537</v>
      </c>
      <c r="K51" s="36">
        <f t="shared" si="0"/>
        <v>16.167218501150721</v>
      </c>
    </row>
    <row r="52" spans="1:11" x14ac:dyDescent="0.25">
      <c r="A52" s="4">
        <v>29891</v>
      </c>
      <c r="B52" s="74">
        <v>6417.2908066</v>
      </c>
      <c r="C52" s="5">
        <f t="shared" si="1"/>
        <v>-0.20016070318078064</v>
      </c>
      <c r="D52" s="37">
        <f t="shared" si="2"/>
        <v>1.3965302495978507</v>
      </c>
      <c r="E52" s="76">
        <v>11224.9249392</v>
      </c>
      <c r="F52" s="78">
        <v>57.170010900000001</v>
      </c>
      <c r="G52" s="71">
        <f t="shared" si="3"/>
        <v>-0.38108129999999818</v>
      </c>
      <c r="H52" s="78">
        <v>73.531284600000006</v>
      </c>
      <c r="I52" s="78">
        <v>41.315873099999997</v>
      </c>
      <c r="J52" s="74">
        <v>1030.4464828</v>
      </c>
      <c r="K52" s="36">
        <f t="shared" si="0"/>
        <v>16.057344350675447</v>
      </c>
    </row>
    <row r="53" spans="1:11" x14ac:dyDescent="0.25">
      <c r="A53" s="4">
        <v>29921</v>
      </c>
      <c r="B53" s="74">
        <v>6430.4279319999996</v>
      </c>
      <c r="C53" s="5">
        <f t="shared" si="1"/>
        <v>0.20471450953240966</v>
      </c>
      <c r="D53" s="37">
        <f t="shared" si="2"/>
        <v>1.2377925163949675</v>
      </c>
      <c r="E53" s="76">
        <v>11245.2739994</v>
      </c>
      <c r="F53" s="78">
        <v>57.183381500000003</v>
      </c>
      <c r="G53" s="71">
        <f t="shared" si="3"/>
        <v>-0.46029529999999852</v>
      </c>
      <c r="H53" s="78">
        <v>73.4923158</v>
      </c>
      <c r="I53" s="78">
        <v>41.380861699999997</v>
      </c>
      <c r="J53" s="74">
        <v>1016.3306825</v>
      </c>
      <c r="K53" s="36">
        <f t="shared" si="0"/>
        <v>15.805024070674866</v>
      </c>
    </row>
    <row r="54" spans="1:11" x14ac:dyDescent="0.25">
      <c r="A54" s="4">
        <v>29952</v>
      </c>
      <c r="B54" s="74">
        <v>6468.4038299000003</v>
      </c>
      <c r="C54" s="5">
        <f t="shared" si="1"/>
        <v>0.59056564044547866</v>
      </c>
      <c r="D54" s="37">
        <f t="shared" si="2"/>
        <v>1.7479155702560905</v>
      </c>
      <c r="E54" s="76">
        <v>11266.016879999999</v>
      </c>
      <c r="F54" s="78">
        <v>57.415179600000002</v>
      </c>
      <c r="G54" s="71">
        <f t="shared" si="3"/>
        <v>-0.1850720999999993</v>
      </c>
      <c r="H54" s="78">
        <v>73.883642600000002</v>
      </c>
      <c r="I54" s="78">
        <v>41.455942399999998</v>
      </c>
      <c r="J54" s="74">
        <v>1034.2450343999999</v>
      </c>
      <c r="K54" s="36">
        <f t="shared" si="0"/>
        <v>15.989184682923376</v>
      </c>
    </row>
    <row r="55" spans="1:11" ht="15.75" customHeight="1" x14ac:dyDescent="0.25">
      <c r="A55" s="4">
        <v>29983</v>
      </c>
      <c r="B55" s="74">
        <v>6450.7608397000004</v>
      </c>
      <c r="C55" s="5">
        <f t="shared" si="1"/>
        <v>-0.2727564738374218</v>
      </c>
      <c r="D55" s="37">
        <f t="shared" si="2"/>
        <v>1.2171478199929693</v>
      </c>
      <c r="E55" s="76">
        <v>11286.1389968</v>
      </c>
      <c r="F55" s="78">
        <v>57.156489399999998</v>
      </c>
      <c r="G55" s="71">
        <f t="shared" si="3"/>
        <v>-0.48305750000000103</v>
      </c>
      <c r="H55" s="78">
        <v>73.584120900000002</v>
      </c>
      <c r="I55" s="78">
        <v>41.232891899999998</v>
      </c>
      <c r="J55" s="74">
        <v>1032.8098845</v>
      </c>
      <c r="K55" s="36">
        <f t="shared" si="0"/>
        <v>16.010667736180277</v>
      </c>
    </row>
    <row r="56" spans="1:11" x14ac:dyDescent="0.25">
      <c r="A56" s="4">
        <v>30011</v>
      </c>
      <c r="B56" s="74">
        <v>6443.7707245000001</v>
      </c>
      <c r="C56" s="5">
        <f t="shared" si="1"/>
        <v>-0.10836109683342873</v>
      </c>
      <c r="D56" s="37">
        <f t="shared" si="2"/>
        <v>1.0441653598022944</v>
      </c>
      <c r="E56" s="76">
        <v>11306.797028499999</v>
      </c>
      <c r="F56" s="78">
        <v>56.990239699999997</v>
      </c>
      <c r="G56" s="71">
        <f t="shared" si="3"/>
        <v>-0.56913620000000265</v>
      </c>
      <c r="H56" s="78">
        <v>73.3489273</v>
      </c>
      <c r="I56" s="78">
        <v>41.131103899999999</v>
      </c>
      <c r="J56" s="74">
        <v>1040.0451333000001</v>
      </c>
      <c r="K56" s="36">
        <f t="shared" si="0"/>
        <v>16.140318732099235</v>
      </c>
    </row>
    <row r="57" spans="1:11" x14ac:dyDescent="0.25">
      <c r="A57" s="4">
        <v>30042</v>
      </c>
      <c r="B57" s="74">
        <v>6456.6202721</v>
      </c>
      <c r="C57" s="5">
        <f t="shared" si="1"/>
        <v>0.19941037863349609</v>
      </c>
      <c r="D57" s="37">
        <f t="shared" si="2"/>
        <v>0.82591843637077889</v>
      </c>
      <c r="E57" s="76">
        <v>11325.9899809</v>
      </c>
      <c r="F57" s="78">
        <v>57.007116199999999</v>
      </c>
      <c r="G57" s="71">
        <f t="shared" si="3"/>
        <v>-0.71738679999999988</v>
      </c>
      <c r="H57" s="78">
        <v>73.302692800000003</v>
      </c>
      <c r="I57" s="78">
        <v>41.210669099999997</v>
      </c>
      <c r="J57" s="74">
        <v>1053.5819042999999</v>
      </c>
      <c r="K57" s="36">
        <f t="shared" si="0"/>
        <v>16.317854541526646</v>
      </c>
    </row>
    <row r="58" spans="1:11" x14ac:dyDescent="0.25">
      <c r="A58" s="4">
        <v>30072</v>
      </c>
      <c r="B58" s="74">
        <v>6433.2638175000002</v>
      </c>
      <c r="C58" s="5">
        <f t="shared" si="1"/>
        <v>-0.36174428130652864</v>
      </c>
      <c r="D58" s="37">
        <f t="shared" si="2"/>
        <v>0.43254801978313873</v>
      </c>
      <c r="E58" s="76">
        <v>11344.4649367</v>
      </c>
      <c r="F58" s="78">
        <v>56.7083935</v>
      </c>
      <c r="G58" s="71">
        <f t="shared" si="3"/>
        <v>-0.94642730000000341</v>
      </c>
      <c r="H58" s="78">
        <v>72.961771499999998</v>
      </c>
      <c r="I58" s="78">
        <v>40.952507500000003</v>
      </c>
      <c r="J58" s="74">
        <v>1047.0037768</v>
      </c>
      <c r="K58" s="36">
        <f t="shared" si="0"/>
        <v>16.274845964685948</v>
      </c>
    </row>
    <row r="59" spans="1:11" x14ac:dyDescent="0.25">
      <c r="A59" s="4">
        <v>30103</v>
      </c>
      <c r="B59" s="74">
        <v>6421.0489225000001</v>
      </c>
      <c r="C59" s="5">
        <f t="shared" si="1"/>
        <v>-0.18987088586003054</v>
      </c>
      <c r="D59" s="37">
        <f t="shared" si="2"/>
        <v>-2.6012504737234161E-4</v>
      </c>
      <c r="E59" s="76">
        <v>11362.948863199999</v>
      </c>
      <c r="F59" s="78">
        <v>56.508649300000002</v>
      </c>
      <c r="G59" s="71">
        <f t="shared" si="3"/>
        <v>-1.193456900000001</v>
      </c>
      <c r="H59" s="78">
        <v>72.715336199999996</v>
      </c>
      <c r="I59" s="78">
        <v>40.7976508</v>
      </c>
      <c r="J59" s="74">
        <v>1046.7102298</v>
      </c>
      <c r="K59" s="36">
        <f t="shared" si="0"/>
        <v>16.301234306628974</v>
      </c>
    </row>
    <row r="60" spans="1:11" x14ac:dyDescent="0.25">
      <c r="A60" s="4">
        <v>30133</v>
      </c>
      <c r="B60" s="74">
        <v>6420.3221272999999</v>
      </c>
      <c r="C60" s="5">
        <f t="shared" si="1"/>
        <v>-1.1318948177663522E-2</v>
      </c>
      <c r="D60" s="37">
        <f t="shared" si="2"/>
        <v>2.404597789617071E-2</v>
      </c>
      <c r="E60" s="76">
        <v>11380.515089500001</v>
      </c>
      <c r="F60" s="78">
        <v>56.415039899999996</v>
      </c>
      <c r="G60" s="71">
        <f t="shared" si="3"/>
        <v>-1.1694628000000051</v>
      </c>
      <c r="H60" s="78">
        <v>72.578916100000001</v>
      </c>
      <c r="I60" s="78">
        <v>40.745380699999998</v>
      </c>
      <c r="J60" s="74">
        <v>1060.8696653</v>
      </c>
      <c r="K60" s="36">
        <f t="shared" si="0"/>
        <v>16.523620532824225</v>
      </c>
    </row>
    <row r="61" spans="1:11" x14ac:dyDescent="0.25">
      <c r="A61" s="4">
        <v>30164</v>
      </c>
      <c r="B61" s="74">
        <v>6416.8889737999998</v>
      </c>
      <c r="C61" s="5">
        <f t="shared" si="1"/>
        <v>-5.3473228164081135E-2</v>
      </c>
      <c r="D61" s="37">
        <f t="shared" si="2"/>
        <v>-0.27964862757084974</v>
      </c>
      <c r="E61" s="76">
        <v>11398.086800200001</v>
      </c>
      <c r="F61" s="78">
        <v>56.297947899999997</v>
      </c>
      <c r="G61" s="71">
        <f t="shared" si="3"/>
        <v>-1.3340087000000054</v>
      </c>
      <c r="H61" s="78">
        <v>72.2047223</v>
      </c>
      <c r="I61" s="78">
        <v>40.877446399999997</v>
      </c>
      <c r="J61" s="74">
        <v>1076.0511852</v>
      </c>
      <c r="K61" s="36">
        <f t="shared" si="0"/>
        <v>16.769047892109253</v>
      </c>
    </row>
    <row r="62" spans="1:11" x14ac:dyDescent="0.25">
      <c r="A62" s="4">
        <v>30195</v>
      </c>
      <c r="B62" s="74">
        <v>6401.2490447999999</v>
      </c>
      <c r="C62" s="5">
        <f t="shared" si="1"/>
        <v>-0.24373070913112854</v>
      </c>
      <c r="D62" s="37">
        <f t="shared" si="2"/>
        <v>-0.90771319514024118</v>
      </c>
      <c r="E62" s="76">
        <v>11415.92693</v>
      </c>
      <c r="F62" s="78">
        <v>56.072967900000002</v>
      </c>
      <c r="G62" s="71">
        <f t="shared" si="3"/>
        <v>-1.6858985000000004</v>
      </c>
      <c r="H62" s="78">
        <v>72.050752900000006</v>
      </c>
      <c r="I62" s="78">
        <v>40.5823477</v>
      </c>
      <c r="J62" s="74">
        <v>1067.7519500000001</v>
      </c>
      <c r="K62" s="36">
        <f t="shared" si="0"/>
        <v>16.68036882375916</v>
      </c>
    </row>
    <row r="63" spans="1:11" x14ac:dyDescent="0.25">
      <c r="A63" s="4">
        <v>30225</v>
      </c>
      <c r="B63" s="74">
        <v>6403.2121086999996</v>
      </c>
      <c r="C63" s="5">
        <f t="shared" si="1"/>
        <v>3.0666888387890529E-2</v>
      </c>
      <c r="D63" s="37">
        <f t="shared" si="2"/>
        <v>-0.41910851624910084</v>
      </c>
      <c r="E63" s="76">
        <v>11430.374104</v>
      </c>
      <c r="F63" s="78">
        <v>56.019269799999996</v>
      </c>
      <c r="G63" s="71">
        <f t="shared" si="3"/>
        <v>-1.3692952000000034</v>
      </c>
      <c r="H63" s="78">
        <v>71.885740799999994</v>
      </c>
      <c r="I63" s="78">
        <v>40.638409799999998</v>
      </c>
      <c r="J63" s="74">
        <v>1101.2290677000001</v>
      </c>
      <c r="K63" s="36">
        <f t="shared" si="0"/>
        <v>17.198072608023836</v>
      </c>
    </row>
    <row r="64" spans="1:11" x14ac:dyDescent="0.25">
      <c r="A64" s="4">
        <v>30256</v>
      </c>
      <c r="B64" s="74">
        <v>6346.0473253999999</v>
      </c>
      <c r="C64" s="5">
        <f t="shared" si="1"/>
        <v>-0.89275167415320089</v>
      </c>
      <c r="D64" s="37">
        <f t="shared" si="2"/>
        <v>-1.1101800330869882</v>
      </c>
      <c r="E64" s="76">
        <v>11444.1359369</v>
      </c>
      <c r="F64" s="78">
        <v>55.452393800000003</v>
      </c>
      <c r="G64" s="71">
        <f t="shared" si="3"/>
        <v>-1.7176170999999982</v>
      </c>
      <c r="H64" s="78">
        <v>71.152823400000003</v>
      </c>
      <c r="I64" s="78">
        <v>40.236153999999999</v>
      </c>
      <c r="J64" s="74">
        <v>1077.5904986999999</v>
      </c>
      <c r="K64" s="36">
        <f t="shared" si="0"/>
        <v>16.980498938086281</v>
      </c>
    </row>
    <row r="65" spans="1:11" x14ac:dyDescent="0.25">
      <c r="A65" s="4">
        <v>30286</v>
      </c>
      <c r="B65" s="74">
        <v>6295.9357375</v>
      </c>
      <c r="C65" s="5">
        <f t="shared" si="1"/>
        <v>-0.78965039701845119</v>
      </c>
      <c r="D65" s="37">
        <f t="shared" si="2"/>
        <v>-2.0914968011805355</v>
      </c>
      <c r="E65" s="76">
        <v>11459.0518988</v>
      </c>
      <c r="F65" s="78">
        <v>54.942902699999998</v>
      </c>
      <c r="G65" s="71">
        <f t="shared" si="3"/>
        <v>-2.2404788000000053</v>
      </c>
      <c r="H65" s="78">
        <v>70.260594100000006</v>
      </c>
      <c r="I65" s="78">
        <v>40.098728899999998</v>
      </c>
      <c r="J65" s="74">
        <v>1097.6175290000001</v>
      </c>
      <c r="K65" s="36">
        <f t="shared" si="0"/>
        <v>17.433747337386958</v>
      </c>
    </row>
    <row r="66" spans="1:11" x14ac:dyDescent="0.25">
      <c r="A66" s="4">
        <v>30317</v>
      </c>
      <c r="B66" s="74">
        <v>6295.4297085999997</v>
      </c>
      <c r="C66" s="5">
        <f t="shared" si="1"/>
        <v>-8.0373898511424246E-3</v>
      </c>
      <c r="D66" s="37">
        <f t="shared" si="2"/>
        <v>-2.6741391825357752</v>
      </c>
      <c r="E66" s="76">
        <v>11478.922020100001</v>
      </c>
      <c r="F66" s="78">
        <v>54.843387700000001</v>
      </c>
      <c r="G66" s="71">
        <f t="shared" si="3"/>
        <v>-2.5717919000000009</v>
      </c>
      <c r="H66" s="78">
        <v>70.038975300000004</v>
      </c>
      <c r="I66" s="78">
        <v>40.116567099999997</v>
      </c>
      <c r="J66" s="74">
        <v>1096.1586147</v>
      </c>
      <c r="K66" s="36">
        <f t="shared" si="0"/>
        <v>17.41197448686577</v>
      </c>
    </row>
    <row r="67" spans="1:11" x14ac:dyDescent="0.25">
      <c r="A67" s="4">
        <v>30348</v>
      </c>
      <c r="B67" s="74">
        <v>6289.7555664000001</v>
      </c>
      <c r="C67" s="5">
        <f t="shared" si="1"/>
        <v>-9.0131134213892877E-2</v>
      </c>
      <c r="D67" s="37">
        <f t="shared" si="2"/>
        <v>-2.4959113707816201</v>
      </c>
      <c r="E67" s="76">
        <v>11498.073990000001</v>
      </c>
      <c r="F67" s="78">
        <v>54.702688199999997</v>
      </c>
      <c r="G67" s="71">
        <f t="shared" si="3"/>
        <v>-2.4538012000000009</v>
      </c>
      <c r="H67" s="78">
        <v>69.8390998</v>
      </c>
      <c r="I67" s="78">
        <v>40.034126999999998</v>
      </c>
      <c r="J67" s="74">
        <v>1105.0461616</v>
      </c>
      <c r="K67" s="36">
        <f t="shared" si="0"/>
        <v>17.568984198737052</v>
      </c>
    </row>
    <row r="68" spans="1:11" x14ac:dyDescent="0.25">
      <c r="A68" s="4">
        <v>30376</v>
      </c>
      <c r="B68" s="74">
        <v>6256.3647407999997</v>
      </c>
      <c r="C68" s="5">
        <f t="shared" si="1"/>
        <v>-0.53087636311933784</v>
      </c>
      <c r="D68" s="37">
        <f t="shared" si="2"/>
        <v>-2.9083279295996691</v>
      </c>
      <c r="E68" s="76">
        <v>11517.8361312</v>
      </c>
      <c r="F68" s="78">
        <v>54.318924699999997</v>
      </c>
      <c r="G68" s="71">
        <f t="shared" si="3"/>
        <v>-2.6713149999999999</v>
      </c>
      <c r="H68" s="78">
        <v>69.254699700000003</v>
      </c>
      <c r="I68" s="78">
        <v>39.844346100000003</v>
      </c>
      <c r="J68" s="74">
        <v>1095.432438</v>
      </c>
      <c r="K68" s="36">
        <f t="shared" si="0"/>
        <v>17.509088478430485</v>
      </c>
    </row>
    <row r="69" spans="1:11" x14ac:dyDescent="0.25">
      <c r="A69" s="4">
        <v>30407</v>
      </c>
      <c r="B69" s="74">
        <v>6232.5563554999999</v>
      </c>
      <c r="C69" s="5">
        <f t="shared" si="1"/>
        <v>-0.38054663189210824</v>
      </c>
      <c r="D69" s="37">
        <f t="shared" si="2"/>
        <v>-3.4702972632324842</v>
      </c>
      <c r="E69" s="76">
        <v>11536.0459495</v>
      </c>
      <c r="F69" s="78">
        <v>54.026798999999997</v>
      </c>
      <c r="G69" s="71">
        <f t="shared" si="3"/>
        <v>-2.9803172000000018</v>
      </c>
      <c r="H69" s="78">
        <v>69.0146491</v>
      </c>
      <c r="I69" s="78">
        <v>39.501985400000002</v>
      </c>
      <c r="J69" s="74">
        <v>1065.0940330000001</v>
      </c>
      <c r="K69" s="36">
        <f t="shared" si="0"/>
        <v>17.089200197284924</v>
      </c>
    </row>
    <row r="70" spans="1:11" x14ac:dyDescent="0.25">
      <c r="A70" s="4">
        <v>30437</v>
      </c>
      <c r="B70" s="74">
        <v>6264.2661023999999</v>
      </c>
      <c r="C70" s="5">
        <f t="shared" si="1"/>
        <v>0.50877593544769717</v>
      </c>
      <c r="D70" s="37">
        <f t="shared" si="2"/>
        <v>-2.6269358741403779</v>
      </c>
      <c r="E70" s="76">
        <v>11554.4111017</v>
      </c>
      <c r="F70" s="78">
        <v>54.215364600000001</v>
      </c>
      <c r="G70" s="71">
        <f t="shared" si="3"/>
        <v>-2.4930288999999988</v>
      </c>
      <c r="H70" s="78">
        <v>69.021345999999994</v>
      </c>
      <c r="I70" s="78">
        <v>39.866371600000001</v>
      </c>
      <c r="J70" s="74">
        <v>1076.0547869</v>
      </c>
      <c r="K70" s="36">
        <f t="shared" si="0"/>
        <v>17.177667252796557</v>
      </c>
    </row>
    <row r="71" spans="1:11" x14ac:dyDescent="0.25">
      <c r="A71" s="4">
        <v>30468</v>
      </c>
      <c r="B71" s="74">
        <v>6271.4619140000004</v>
      </c>
      <c r="C71" s="5">
        <f t="shared" si="1"/>
        <v>0.11487078426064351</v>
      </c>
      <c r="D71" s="37">
        <f t="shared" si="2"/>
        <v>-2.3296350846328515</v>
      </c>
      <c r="E71" s="76">
        <v>11572.6210483</v>
      </c>
      <c r="F71" s="78">
        <v>54.192234300000003</v>
      </c>
      <c r="G71" s="71">
        <f t="shared" si="3"/>
        <v>-2.3164149999999992</v>
      </c>
      <c r="H71" s="78">
        <v>68.942612299999993</v>
      </c>
      <c r="I71" s="78">
        <v>39.8973722</v>
      </c>
      <c r="J71" s="74">
        <v>1080.2055817</v>
      </c>
      <c r="K71" s="36">
        <f t="shared" si="0"/>
        <v>17.22414321433763</v>
      </c>
    </row>
    <row r="72" spans="1:11" x14ac:dyDescent="0.25">
      <c r="A72" s="4">
        <v>30498</v>
      </c>
      <c r="B72" s="74">
        <v>6276.6707360999999</v>
      </c>
      <c r="C72" s="5">
        <f t="shared" ref="C72:C135" si="4">(B72-B71)/B71*100</f>
        <v>8.3055947264410859E-2</v>
      </c>
      <c r="D72" s="37">
        <f t="shared" si="2"/>
        <v>-2.237448345296829</v>
      </c>
      <c r="E72" s="76">
        <v>11589.3729059</v>
      </c>
      <c r="F72" s="78">
        <v>54.158847000000002</v>
      </c>
      <c r="G72" s="71">
        <f t="shared" si="3"/>
        <v>-2.2561928999999949</v>
      </c>
      <c r="H72" s="78">
        <v>68.741720299999997</v>
      </c>
      <c r="I72" s="78">
        <v>40.025607399999998</v>
      </c>
      <c r="J72" s="74">
        <v>1074.1891094</v>
      </c>
      <c r="K72" s="36">
        <f t="shared" ref="K72:K135" si="5">J72/B72*100</f>
        <v>17.113994895762939</v>
      </c>
    </row>
    <row r="73" spans="1:11" x14ac:dyDescent="0.25">
      <c r="A73" s="4">
        <v>30529</v>
      </c>
      <c r="B73" s="74">
        <v>6283.4305636999998</v>
      </c>
      <c r="C73" s="5">
        <f t="shared" si="4"/>
        <v>0.10769766145483824</v>
      </c>
      <c r="D73" s="37">
        <f t="shared" si="2"/>
        <v>-2.0797992710316082</v>
      </c>
      <c r="E73" s="76">
        <v>11606.2270331</v>
      </c>
      <c r="F73" s="78">
        <v>54.138442599999998</v>
      </c>
      <c r="G73" s="71">
        <f t="shared" si="3"/>
        <v>-2.1595052999999993</v>
      </c>
      <c r="H73" s="78">
        <v>68.787559799999997</v>
      </c>
      <c r="I73" s="78">
        <v>39.939592500000003</v>
      </c>
      <c r="J73" s="74">
        <v>1081.0686908</v>
      </c>
      <c r="K73" s="36">
        <f t="shared" si="5"/>
        <v>17.205071017183524</v>
      </c>
    </row>
    <row r="74" spans="1:11" x14ac:dyDescent="0.25">
      <c r="A74" s="4">
        <v>30560</v>
      </c>
      <c r="B74" s="74">
        <v>6317.0849234999996</v>
      </c>
      <c r="C74" s="5">
        <f t="shared" si="4"/>
        <v>0.53560486518979622</v>
      </c>
      <c r="D74" s="37">
        <f t="shared" si="2"/>
        <v>-1.3148077931504676</v>
      </c>
      <c r="E74" s="76">
        <v>11623.172842399999</v>
      </c>
      <c r="F74" s="78">
        <v>54.349057799999997</v>
      </c>
      <c r="G74" s="71">
        <f t="shared" si="3"/>
        <v>-1.7239101000000048</v>
      </c>
      <c r="H74" s="78">
        <v>69.121943099999996</v>
      </c>
      <c r="I74" s="78">
        <v>40.028773200000003</v>
      </c>
      <c r="J74" s="74">
        <v>1054.8150206</v>
      </c>
      <c r="K74" s="36">
        <f t="shared" si="5"/>
        <v>16.697812889549958</v>
      </c>
    </row>
    <row r="75" spans="1:11" x14ac:dyDescent="0.25">
      <c r="A75" s="4">
        <v>30590</v>
      </c>
      <c r="B75" s="74">
        <v>6317.5766186000001</v>
      </c>
      <c r="C75" s="5">
        <f t="shared" si="4"/>
        <v>7.7835759049451718E-3</v>
      </c>
      <c r="D75" s="37">
        <f t="shared" si="2"/>
        <v>-1.3373833108487407</v>
      </c>
      <c r="E75" s="76">
        <v>11638.288910200001</v>
      </c>
      <c r="F75" s="78">
        <v>54.2826928</v>
      </c>
      <c r="G75" s="71">
        <f t="shared" si="3"/>
        <v>-1.7365769999999969</v>
      </c>
      <c r="H75" s="78">
        <v>68.968162599999999</v>
      </c>
      <c r="I75" s="78">
        <v>40.045938599999999</v>
      </c>
      <c r="J75" s="74">
        <v>1075.0389021999999</v>
      </c>
      <c r="K75" s="36">
        <f t="shared" si="5"/>
        <v>17.016634179550842</v>
      </c>
    </row>
    <row r="76" spans="1:11" x14ac:dyDescent="0.25">
      <c r="A76" s="4">
        <v>30621</v>
      </c>
      <c r="B76" s="74">
        <v>6354.5884267000001</v>
      </c>
      <c r="C76" s="5">
        <f t="shared" si="4"/>
        <v>0.5858545188202563</v>
      </c>
      <c r="D76" s="37">
        <f t="shared" si="2"/>
        <v>0.13458930988135842</v>
      </c>
      <c r="E76" s="76">
        <v>11653.1718643</v>
      </c>
      <c r="F76" s="78">
        <v>54.530976600000002</v>
      </c>
      <c r="G76" s="71">
        <f t="shared" si="3"/>
        <v>-0.92141720000000049</v>
      </c>
      <c r="H76" s="78">
        <v>69.189425</v>
      </c>
      <c r="I76" s="78">
        <v>40.320403599999999</v>
      </c>
      <c r="J76" s="74">
        <v>1091.4461257999999</v>
      </c>
      <c r="K76" s="36">
        <f t="shared" si="5"/>
        <v>17.175717017550397</v>
      </c>
    </row>
    <row r="77" spans="1:11" x14ac:dyDescent="0.25">
      <c r="A77" s="4">
        <v>30651</v>
      </c>
      <c r="B77" s="74">
        <v>6379.2808538999998</v>
      </c>
      <c r="C77" s="5">
        <f t="shared" si="4"/>
        <v>0.38857634109315042</v>
      </c>
      <c r="D77" s="37">
        <f t="shared" si="2"/>
        <v>1.3237923618498468</v>
      </c>
      <c r="E77" s="76">
        <v>11668.107821600001</v>
      </c>
      <c r="F77" s="78">
        <v>54.672796599999998</v>
      </c>
      <c r="G77" s="71">
        <f t="shared" si="3"/>
        <v>-0.27010609999999957</v>
      </c>
      <c r="H77" s="78">
        <v>69.416359799999995</v>
      </c>
      <c r="I77" s="78">
        <v>40.3796271</v>
      </c>
      <c r="J77" s="74">
        <v>1104.7669638</v>
      </c>
      <c r="K77" s="36">
        <f t="shared" si="5"/>
        <v>17.318048681374425</v>
      </c>
    </row>
    <row r="78" spans="1:11" x14ac:dyDescent="0.25">
      <c r="A78" s="4">
        <v>30682</v>
      </c>
      <c r="B78" s="74">
        <v>6378.4180772999998</v>
      </c>
      <c r="C78" s="5">
        <f t="shared" si="4"/>
        <v>-1.3524668685381661E-2</v>
      </c>
      <c r="D78" s="37">
        <f t="shared" si="2"/>
        <v>1.3182319959292403</v>
      </c>
      <c r="E78" s="76">
        <v>11688.6401694</v>
      </c>
      <c r="F78" s="78">
        <v>54.569376599999998</v>
      </c>
      <c r="G78" s="71">
        <f t="shared" si="3"/>
        <v>-0.27401110000000273</v>
      </c>
      <c r="H78" s="78">
        <v>69.283349799999996</v>
      </c>
      <c r="I78" s="78">
        <v>40.2833775</v>
      </c>
      <c r="J78" s="74">
        <v>1105.0296748000001</v>
      </c>
      <c r="K78" s="36">
        <f t="shared" si="5"/>
        <v>17.324509955417689</v>
      </c>
    </row>
    <row r="79" spans="1:11" x14ac:dyDescent="0.25">
      <c r="A79" s="4">
        <v>30713</v>
      </c>
      <c r="B79" s="74">
        <v>6392.3845078000004</v>
      </c>
      <c r="C79" s="5">
        <f t="shared" si="4"/>
        <v>0.21896386111323382</v>
      </c>
      <c r="D79" s="37">
        <f t="shared" si="2"/>
        <v>1.6316840983176852</v>
      </c>
      <c r="E79" s="76">
        <v>11705.939984799999</v>
      </c>
      <c r="F79" s="78">
        <v>54.608041</v>
      </c>
      <c r="G79" s="71">
        <f t="shared" si="3"/>
        <v>-9.4647199999997156E-2</v>
      </c>
      <c r="H79" s="78">
        <v>69.4371182</v>
      </c>
      <c r="I79" s="78">
        <v>40.209146400000002</v>
      </c>
      <c r="J79" s="74">
        <v>1109.7683348</v>
      </c>
      <c r="K79" s="36">
        <f t="shared" si="5"/>
        <v>17.360788191728119</v>
      </c>
    </row>
    <row r="80" spans="1:11" x14ac:dyDescent="0.25">
      <c r="A80" s="4">
        <v>30742</v>
      </c>
      <c r="B80" s="74">
        <v>6448.2852212999996</v>
      </c>
      <c r="C80" s="5">
        <f t="shared" si="4"/>
        <v>0.87448922122549244</v>
      </c>
      <c r="D80" s="37">
        <f t="shared" si="2"/>
        <v>3.067603767542797</v>
      </c>
      <c r="E80" s="76">
        <v>11723.275805200001</v>
      </c>
      <c r="F80" s="78">
        <v>55.004124500000003</v>
      </c>
      <c r="G80" s="71">
        <f t="shared" si="3"/>
        <v>0.68519980000000658</v>
      </c>
      <c r="H80" s="78">
        <v>69.872682299999994</v>
      </c>
      <c r="I80" s="78">
        <v>40.565773200000002</v>
      </c>
      <c r="J80" s="74">
        <v>1119.8931213999999</v>
      </c>
      <c r="K80" s="36">
        <f t="shared" si="5"/>
        <v>17.367301274155256</v>
      </c>
    </row>
    <row r="81" spans="1:11" x14ac:dyDescent="0.25">
      <c r="A81" s="4">
        <v>30773</v>
      </c>
      <c r="B81" s="74">
        <v>6453.7679706999998</v>
      </c>
      <c r="C81" s="5">
        <f t="shared" si="4"/>
        <v>8.502647156316015E-2</v>
      </c>
      <c r="D81" s="37">
        <f t="shared" si="2"/>
        <v>3.549291856860449</v>
      </c>
      <c r="E81" s="76">
        <v>11740.359227000001</v>
      </c>
      <c r="F81" s="78">
        <v>54.970787899999998</v>
      </c>
      <c r="G81" s="71">
        <f t="shared" si="3"/>
        <v>0.9439889000000008</v>
      </c>
      <c r="H81" s="78">
        <v>69.640987800000005</v>
      </c>
      <c r="I81" s="78">
        <v>40.724904899999999</v>
      </c>
      <c r="J81" s="74">
        <v>1134.2327957</v>
      </c>
      <c r="K81" s="36">
        <f t="shared" si="5"/>
        <v>17.574737747768406</v>
      </c>
    </row>
    <row r="82" spans="1:11" x14ac:dyDescent="0.25">
      <c r="A82" s="4">
        <v>30803</v>
      </c>
      <c r="B82" s="74">
        <v>6479.9318429000004</v>
      </c>
      <c r="C82" s="5">
        <f t="shared" si="4"/>
        <v>0.40540459958870917</v>
      </c>
      <c r="D82" s="37">
        <f t="shared" si="2"/>
        <v>3.4427934090694756</v>
      </c>
      <c r="E82" s="76">
        <v>11757.4779418</v>
      </c>
      <c r="F82" s="78">
        <v>55.113280899999999</v>
      </c>
      <c r="G82" s="71">
        <f t="shared" si="3"/>
        <v>0.89791629999999856</v>
      </c>
      <c r="H82" s="78">
        <v>69.743714999999995</v>
      </c>
      <c r="I82" s="78">
        <v>40.905737500000001</v>
      </c>
      <c r="J82" s="74">
        <v>1140.1995171000001</v>
      </c>
      <c r="K82" s="36">
        <f t="shared" si="5"/>
        <v>17.595856634654357</v>
      </c>
    </row>
    <row r="83" spans="1:11" x14ac:dyDescent="0.25">
      <c r="A83" s="4">
        <v>30834</v>
      </c>
      <c r="B83" s="74">
        <v>6501.9725390000003</v>
      </c>
      <c r="C83" s="5">
        <f t="shared" si="4"/>
        <v>0.34013777666735273</v>
      </c>
      <c r="D83" s="37">
        <f t="shared" si="2"/>
        <v>3.6755485110325408</v>
      </c>
      <c r="E83" s="76">
        <v>11774.625854800001</v>
      </c>
      <c r="F83" s="78">
        <v>55.220205</v>
      </c>
      <c r="G83" s="71">
        <f t="shared" si="3"/>
        <v>1.0279706999999974</v>
      </c>
      <c r="H83" s="78">
        <v>69.784529899999995</v>
      </c>
      <c r="I83" s="78">
        <v>41.076524800000001</v>
      </c>
      <c r="J83" s="74">
        <v>1137.9626607</v>
      </c>
      <c r="K83" s="36">
        <f t="shared" si="5"/>
        <v>17.501806626747427</v>
      </c>
    </row>
    <row r="84" spans="1:11" x14ac:dyDescent="0.25">
      <c r="A84" s="4">
        <v>30864</v>
      </c>
      <c r="B84" s="74">
        <v>6510.6587362</v>
      </c>
      <c r="C84" s="5">
        <f t="shared" si="4"/>
        <v>0.13359326185858714</v>
      </c>
      <c r="D84" s="37">
        <f t="shared" ref="D84:D147" si="6">(B84-B72)/B72*100</f>
        <v>3.7278998682251769</v>
      </c>
      <c r="E84" s="76">
        <v>11791.7269046</v>
      </c>
      <c r="F84" s="78">
        <v>55.213785000000001</v>
      </c>
      <c r="G84" s="71">
        <f t="shared" ref="G84:G147" si="7">F84-F72</f>
        <v>1.0549379999999999</v>
      </c>
      <c r="H84" s="78">
        <v>69.824884600000004</v>
      </c>
      <c r="I84" s="78">
        <v>41.024610099999997</v>
      </c>
      <c r="J84" s="74">
        <v>1152.2140433</v>
      </c>
      <c r="K84" s="36">
        <f t="shared" si="5"/>
        <v>17.697349684350055</v>
      </c>
    </row>
    <row r="85" spans="1:11" x14ac:dyDescent="0.25">
      <c r="A85" s="4">
        <v>30895</v>
      </c>
      <c r="B85" s="74">
        <v>6508.4937608999999</v>
      </c>
      <c r="C85" s="5">
        <f t="shared" si="4"/>
        <v>-3.325278420695963E-2</v>
      </c>
      <c r="D85" s="37">
        <f t="shared" si="6"/>
        <v>3.5818522209859767</v>
      </c>
      <c r="E85" s="76">
        <v>11808.846178600001</v>
      </c>
      <c r="F85" s="78">
        <v>55.115408100000003</v>
      </c>
      <c r="G85" s="71">
        <f t="shared" si="7"/>
        <v>0.9769655000000057</v>
      </c>
      <c r="H85" s="78">
        <v>69.549492299999997</v>
      </c>
      <c r="I85" s="78">
        <v>41.097881299999997</v>
      </c>
      <c r="J85" s="74">
        <v>1135.177754</v>
      </c>
      <c r="K85" s="36">
        <f t="shared" si="5"/>
        <v>17.441481788299768</v>
      </c>
    </row>
    <row r="86" spans="1:11" x14ac:dyDescent="0.25">
      <c r="A86" s="4">
        <v>30926</v>
      </c>
      <c r="B86" s="74">
        <v>6538.2146325000003</v>
      </c>
      <c r="C86" s="5">
        <f t="shared" si="4"/>
        <v>0.45664746240596588</v>
      </c>
      <c r="D86" s="37">
        <f t="shared" si="6"/>
        <v>3.5005023943462068</v>
      </c>
      <c r="E86" s="76">
        <v>11825.984867700001</v>
      </c>
      <c r="F86" s="78">
        <v>55.286850999999999</v>
      </c>
      <c r="G86" s="71">
        <f t="shared" si="7"/>
        <v>0.93779320000000155</v>
      </c>
      <c r="H86" s="78">
        <v>69.494868800000006</v>
      </c>
      <c r="I86" s="78">
        <v>41.488623099999998</v>
      </c>
      <c r="J86" s="74">
        <v>1172.1590835</v>
      </c>
      <c r="K86" s="36">
        <f t="shared" si="5"/>
        <v>17.927815915884125</v>
      </c>
    </row>
    <row r="87" spans="1:11" x14ac:dyDescent="0.25">
      <c r="A87" s="4">
        <v>30956</v>
      </c>
      <c r="B87" s="74">
        <v>6534.9920211999997</v>
      </c>
      <c r="C87" s="5">
        <f t="shared" si="4"/>
        <v>-4.9288857603140307E-2</v>
      </c>
      <c r="D87" s="37">
        <f t="shared" si="6"/>
        <v>3.441436736356982</v>
      </c>
      <c r="E87" s="76">
        <v>11844.2781287</v>
      </c>
      <c r="F87" s="78">
        <v>55.174253299999997</v>
      </c>
      <c r="G87" s="71">
        <f t="shared" si="7"/>
        <v>0.89156049999999709</v>
      </c>
      <c r="H87" s="78">
        <v>69.409507199999993</v>
      </c>
      <c r="I87" s="78">
        <v>41.3498029</v>
      </c>
      <c r="J87" s="74">
        <v>1162.2415008</v>
      </c>
      <c r="K87" s="36">
        <f t="shared" si="5"/>
        <v>17.784895483110034</v>
      </c>
    </row>
    <row r="88" spans="1:11" x14ac:dyDescent="0.25">
      <c r="A88" s="4">
        <v>30987</v>
      </c>
      <c r="B88" s="74">
        <v>6550.4137090000004</v>
      </c>
      <c r="C88" s="5">
        <f t="shared" si="4"/>
        <v>0.23598632943960074</v>
      </c>
      <c r="D88" s="37">
        <f t="shared" si="6"/>
        <v>3.0816359636637274</v>
      </c>
      <c r="E88" s="76">
        <v>11862.5501817</v>
      </c>
      <c r="F88" s="78">
        <v>55.219270799999997</v>
      </c>
      <c r="G88" s="71">
        <f t="shared" si="7"/>
        <v>0.68829419999999431</v>
      </c>
      <c r="H88" s="78">
        <v>69.551733999999996</v>
      </c>
      <c r="I88" s="78">
        <v>41.3005256</v>
      </c>
      <c r="J88" s="74">
        <v>1151.1819854</v>
      </c>
      <c r="K88" s="36">
        <f t="shared" si="5"/>
        <v>17.574187471828274</v>
      </c>
    </row>
    <row r="89" spans="1:11" x14ac:dyDescent="0.25">
      <c r="A89" s="4">
        <v>31017</v>
      </c>
      <c r="B89" s="74">
        <v>6553.9828434999999</v>
      </c>
      <c r="C89" s="5">
        <f t="shared" si="4"/>
        <v>5.4487161552799611E-2</v>
      </c>
      <c r="D89" s="37">
        <f t="shared" si="6"/>
        <v>2.7385843890725612</v>
      </c>
      <c r="E89" s="76">
        <v>11880.994567600001</v>
      </c>
      <c r="F89" s="78">
        <v>55.1635876</v>
      </c>
      <c r="G89" s="71">
        <f t="shared" si="7"/>
        <v>0.49079100000000153</v>
      </c>
      <c r="H89" s="78">
        <v>69.275145800000004</v>
      </c>
      <c r="I89" s="78">
        <v>41.459303900000002</v>
      </c>
      <c r="J89" s="74">
        <v>1145.1228883000001</v>
      </c>
      <c r="K89" s="36">
        <f t="shared" si="5"/>
        <v>17.472167926647703</v>
      </c>
    </row>
    <row r="90" spans="1:11" x14ac:dyDescent="0.25">
      <c r="A90" s="4">
        <v>31048</v>
      </c>
      <c r="B90" s="74">
        <v>6563.1199325999996</v>
      </c>
      <c r="C90" s="5">
        <f t="shared" si="4"/>
        <v>0.13941277110698444</v>
      </c>
      <c r="D90" s="37">
        <f t="shared" si="6"/>
        <v>2.895731403329155</v>
      </c>
      <c r="E90" s="76">
        <v>11900.833207600001</v>
      </c>
      <c r="F90" s="78">
        <v>55.148406999999999</v>
      </c>
      <c r="G90" s="71">
        <f t="shared" si="7"/>
        <v>0.57903040000000061</v>
      </c>
      <c r="H90" s="78">
        <v>69.246879699999994</v>
      </c>
      <c r="I90" s="78">
        <v>41.455885199999997</v>
      </c>
      <c r="J90" s="74">
        <v>1154.1466568000001</v>
      </c>
      <c r="K90" s="36">
        <f t="shared" si="5"/>
        <v>17.585335460154869</v>
      </c>
    </row>
    <row r="91" spans="1:11" x14ac:dyDescent="0.25">
      <c r="A91" s="4">
        <v>31079</v>
      </c>
      <c r="B91" s="74">
        <v>6626.3997784000003</v>
      </c>
      <c r="C91" s="5">
        <f t="shared" si="4"/>
        <v>0.96417323544066569</v>
      </c>
      <c r="D91" s="37">
        <f t="shared" si="6"/>
        <v>3.6608447178741206</v>
      </c>
      <c r="E91" s="76">
        <v>11920.6496921</v>
      </c>
      <c r="F91" s="78">
        <v>55.587572399999999</v>
      </c>
      <c r="G91" s="71">
        <f t="shared" si="7"/>
        <v>0.97953139999999905</v>
      </c>
      <c r="H91" s="78">
        <v>69.628237999999996</v>
      </c>
      <c r="I91" s="78">
        <v>41.950185500000003</v>
      </c>
      <c r="J91" s="74">
        <v>1186.3884031</v>
      </c>
      <c r="K91" s="36">
        <f t="shared" si="5"/>
        <v>17.903966599891191</v>
      </c>
    </row>
    <row r="92" spans="1:11" x14ac:dyDescent="0.25">
      <c r="A92" s="4">
        <v>31107</v>
      </c>
      <c r="B92" s="74">
        <v>6601.6428889999997</v>
      </c>
      <c r="C92" s="5">
        <f t="shared" si="4"/>
        <v>-0.37360995756248055</v>
      </c>
      <c r="D92" s="37">
        <f t="shared" si="6"/>
        <v>2.3782705391726231</v>
      </c>
      <c r="E92" s="76">
        <v>11940.667056599999</v>
      </c>
      <c r="F92" s="78">
        <v>55.287052699999997</v>
      </c>
      <c r="G92" s="71">
        <f t="shared" si="7"/>
        <v>0.28292819999999352</v>
      </c>
      <c r="H92" s="78">
        <v>69.322152000000003</v>
      </c>
      <c r="I92" s="78">
        <v>41.653900800000002</v>
      </c>
      <c r="J92" s="74">
        <v>1157.0765973</v>
      </c>
      <c r="K92" s="36">
        <f t="shared" si="5"/>
        <v>17.527100704401644</v>
      </c>
    </row>
    <row r="93" spans="1:11" x14ac:dyDescent="0.25">
      <c r="A93" s="4">
        <v>31138</v>
      </c>
      <c r="B93" s="74">
        <v>6612.3434583999997</v>
      </c>
      <c r="C93" s="5">
        <f t="shared" si="4"/>
        <v>0.16208949166017134</v>
      </c>
      <c r="D93" s="37">
        <f t="shared" si="6"/>
        <v>2.4570993010583901</v>
      </c>
      <c r="E93" s="76">
        <v>11958.1310448</v>
      </c>
      <c r="F93" s="78">
        <v>55.295793600000003</v>
      </c>
      <c r="G93" s="71">
        <f t="shared" si="7"/>
        <v>0.3250057000000055</v>
      </c>
      <c r="H93" s="78">
        <v>69.401281800000007</v>
      </c>
      <c r="I93" s="78">
        <v>41.593201200000003</v>
      </c>
      <c r="J93" s="74">
        <v>1177.5503036</v>
      </c>
      <c r="K93" s="36">
        <f t="shared" si="5"/>
        <v>17.808365687721459</v>
      </c>
    </row>
    <row r="94" spans="1:11" x14ac:dyDescent="0.25">
      <c r="A94" s="4">
        <v>31168</v>
      </c>
      <c r="B94" s="74">
        <v>6646.5471323000002</v>
      </c>
      <c r="C94" s="5">
        <f t="shared" si="4"/>
        <v>0.51727007399396019</v>
      </c>
      <c r="D94" s="37">
        <f t="shared" si="6"/>
        <v>2.5712506464486737</v>
      </c>
      <c r="E94" s="76">
        <v>11975.5503269</v>
      </c>
      <c r="F94" s="78">
        <v>55.500974499999998</v>
      </c>
      <c r="G94" s="71">
        <f t="shared" si="7"/>
        <v>0.38769359999999864</v>
      </c>
      <c r="H94" s="78">
        <v>69.500861400000005</v>
      </c>
      <c r="I94" s="78">
        <v>41.899887700000001</v>
      </c>
      <c r="J94" s="74">
        <v>1189.4575313</v>
      </c>
      <c r="K94" s="36">
        <f t="shared" si="5"/>
        <v>17.895871459628015</v>
      </c>
    </row>
    <row r="95" spans="1:11" x14ac:dyDescent="0.25">
      <c r="A95" s="4">
        <v>31199</v>
      </c>
      <c r="B95" s="74">
        <v>6660.5721942</v>
      </c>
      <c r="C95" s="5">
        <f t="shared" si="4"/>
        <v>0.21101275024204275</v>
      </c>
      <c r="D95" s="37">
        <f t="shared" si="6"/>
        <v>2.4392544608376987</v>
      </c>
      <c r="E95" s="76">
        <v>11993.142195500001</v>
      </c>
      <c r="F95" s="78">
        <v>55.536506500000002</v>
      </c>
      <c r="G95" s="71">
        <f t="shared" si="7"/>
        <v>0.31630150000000157</v>
      </c>
      <c r="H95" s="78">
        <v>69.401757799999999</v>
      </c>
      <c r="I95" s="78">
        <v>42.065013700000002</v>
      </c>
      <c r="J95" s="74">
        <v>1193.1907964</v>
      </c>
      <c r="K95" s="36">
        <f t="shared" si="5"/>
        <v>17.914238621105643</v>
      </c>
    </row>
    <row r="96" spans="1:11" x14ac:dyDescent="0.25">
      <c r="A96" s="4">
        <v>31229</v>
      </c>
      <c r="B96" s="74">
        <v>6685.4786109999995</v>
      </c>
      <c r="C96" s="5">
        <f t="shared" si="4"/>
        <v>0.37393809531391226</v>
      </c>
      <c r="D96" s="37">
        <f t="shared" si="6"/>
        <v>2.6851334386178349</v>
      </c>
      <c r="E96" s="76">
        <v>12012.259289199999</v>
      </c>
      <c r="F96" s="78">
        <v>55.655463699999999</v>
      </c>
      <c r="G96" s="71">
        <f t="shared" si="7"/>
        <v>0.44167869999999709</v>
      </c>
      <c r="H96" s="78">
        <v>69.323548700000003</v>
      </c>
      <c r="I96" s="78">
        <v>42.373950299999997</v>
      </c>
      <c r="J96" s="74">
        <v>1202.9801282000001</v>
      </c>
      <c r="K96" s="36">
        <f t="shared" si="5"/>
        <v>17.993926810575211</v>
      </c>
    </row>
    <row r="97" spans="1:11" x14ac:dyDescent="0.25">
      <c r="A97" s="4">
        <v>31260</v>
      </c>
      <c r="B97" s="74">
        <v>6727.8272188999999</v>
      </c>
      <c r="C97" s="5">
        <f t="shared" si="4"/>
        <v>0.63344167806208829</v>
      </c>
      <c r="D97" s="37">
        <f t="shared" si="6"/>
        <v>3.3699572598141421</v>
      </c>
      <c r="E97" s="76">
        <v>12031.321787299999</v>
      </c>
      <c r="F97" s="78">
        <v>55.919269200000002</v>
      </c>
      <c r="G97" s="71">
        <f t="shared" si="7"/>
        <v>0.80386109999999888</v>
      </c>
      <c r="H97" s="78">
        <v>69.846358800000004</v>
      </c>
      <c r="I97" s="78">
        <v>42.3845922</v>
      </c>
      <c r="J97" s="74">
        <v>1206.5799113</v>
      </c>
      <c r="K97" s="36">
        <f t="shared" si="5"/>
        <v>17.9341691164488</v>
      </c>
    </row>
    <row r="98" spans="1:11" x14ac:dyDescent="0.25">
      <c r="A98" s="4">
        <v>31291</v>
      </c>
      <c r="B98" s="74">
        <v>6771.9079871000004</v>
      </c>
      <c r="C98" s="5">
        <f t="shared" si="4"/>
        <v>0.65520065789096804</v>
      </c>
      <c r="D98" s="37">
        <f t="shared" si="6"/>
        <v>3.5742686304356348</v>
      </c>
      <c r="E98" s="76">
        <v>12050.549514</v>
      </c>
      <c r="F98" s="78">
        <v>56.195843799999999</v>
      </c>
      <c r="G98" s="71">
        <f t="shared" si="7"/>
        <v>0.90899280000000005</v>
      </c>
      <c r="H98" s="78">
        <v>70.249839300000005</v>
      </c>
      <c r="I98" s="78">
        <v>42.536124899999997</v>
      </c>
      <c r="J98" s="74">
        <v>1220.0722797000001</v>
      </c>
      <c r="K98" s="36">
        <f t="shared" si="5"/>
        <v>18.016669482576408</v>
      </c>
    </row>
    <row r="99" spans="1:11" x14ac:dyDescent="0.25">
      <c r="A99" s="4">
        <v>31321</v>
      </c>
      <c r="B99" s="74">
        <v>6756.4452933000002</v>
      </c>
      <c r="C99" s="5">
        <f t="shared" si="4"/>
        <v>-0.2283358520147564</v>
      </c>
      <c r="D99" s="37">
        <f t="shared" si="6"/>
        <v>3.3887305658765863</v>
      </c>
      <c r="E99" s="76">
        <v>12073.310577099999</v>
      </c>
      <c r="F99" s="78">
        <v>55.961827999999997</v>
      </c>
      <c r="G99" s="71">
        <f t="shared" si="7"/>
        <v>0.7875747000000004</v>
      </c>
      <c r="H99" s="78">
        <v>69.771086699999998</v>
      </c>
      <c r="I99" s="78">
        <v>42.538798800000002</v>
      </c>
      <c r="J99" s="74">
        <v>1232.1381004</v>
      </c>
      <c r="K99" s="36">
        <f t="shared" si="5"/>
        <v>18.236484525699399</v>
      </c>
    </row>
    <row r="100" spans="1:11" x14ac:dyDescent="0.25">
      <c r="A100" s="4">
        <v>31352</v>
      </c>
      <c r="B100" s="74">
        <v>6855.6109003000001</v>
      </c>
      <c r="C100" s="5">
        <f t="shared" si="4"/>
        <v>1.4677186404267502</v>
      </c>
      <c r="D100" s="37">
        <f t="shared" si="6"/>
        <v>4.6592048206157015</v>
      </c>
      <c r="E100" s="76">
        <v>12096.071471400001</v>
      </c>
      <c r="F100" s="78">
        <v>56.676342499999997</v>
      </c>
      <c r="G100" s="71">
        <f t="shared" si="7"/>
        <v>1.4570717000000002</v>
      </c>
      <c r="H100" s="78">
        <v>70.606336299999995</v>
      </c>
      <c r="I100" s="78">
        <v>43.134729299999996</v>
      </c>
      <c r="J100" s="74">
        <v>1258.0636067</v>
      </c>
      <c r="K100" s="36">
        <f t="shared" si="5"/>
        <v>18.350860703674819</v>
      </c>
    </row>
    <row r="101" spans="1:11" x14ac:dyDescent="0.25">
      <c r="A101" s="4">
        <v>31382</v>
      </c>
      <c r="B101" s="74">
        <v>6822.7508809999999</v>
      </c>
      <c r="C101" s="5">
        <f t="shared" si="4"/>
        <v>-0.47931569889070358</v>
      </c>
      <c r="D101" s="37">
        <f t="shared" si="6"/>
        <v>4.1008352313060188</v>
      </c>
      <c r="E101" s="76">
        <v>12119.001888999999</v>
      </c>
      <c r="F101" s="78">
        <v>56.297960400000001</v>
      </c>
      <c r="G101" s="71">
        <f t="shared" si="7"/>
        <v>1.1343728000000013</v>
      </c>
      <c r="H101" s="78">
        <v>69.975571400000007</v>
      </c>
      <c r="I101" s="78">
        <v>43.000392900000001</v>
      </c>
      <c r="J101" s="74">
        <v>1231.2123922999999</v>
      </c>
      <c r="K101" s="36">
        <f t="shared" si="5"/>
        <v>18.045688810486702</v>
      </c>
    </row>
    <row r="102" spans="1:11" x14ac:dyDescent="0.25">
      <c r="A102" s="4">
        <v>31413</v>
      </c>
      <c r="B102" s="74">
        <v>6870.6991870000002</v>
      </c>
      <c r="C102" s="5">
        <f t="shared" si="4"/>
        <v>0.70277087404036243</v>
      </c>
      <c r="D102" s="37">
        <f t="shared" si="6"/>
        <v>4.6864792592347477</v>
      </c>
      <c r="E102" s="76">
        <v>12141.601321800001</v>
      </c>
      <c r="F102" s="78">
        <v>56.588081000000003</v>
      </c>
      <c r="G102" s="71">
        <f t="shared" si="7"/>
        <v>1.4396740000000037</v>
      </c>
      <c r="H102" s="78">
        <v>70.289756400000002</v>
      </c>
      <c r="I102" s="78">
        <v>43.2658311</v>
      </c>
      <c r="J102" s="74">
        <v>1240.0552359000001</v>
      </c>
      <c r="K102" s="36">
        <f t="shared" si="5"/>
        <v>18.048457691850338</v>
      </c>
    </row>
    <row r="103" spans="1:11" x14ac:dyDescent="0.25">
      <c r="A103" s="4">
        <v>31444</v>
      </c>
      <c r="B103" s="74">
        <v>6892.3538939</v>
      </c>
      <c r="C103" s="5">
        <f t="shared" si="4"/>
        <v>0.31517471964094357</v>
      </c>
      <c r="D103" s="37">
        <f t="shared" si="6"/>
        <v>4.0135537304423936</v>
      </c>
      <c r="E103" s="76">
        <v>12164.164144300001</v>
      </c>
      <c r="F103" s="78">
        <v>56.6611385</v>
      </c>
      <c r="G103" s="71">
        <f t="shared" si="7"/>
        <v>1.0735661000000007</v>
      </c>
      <c r="H103" s="78">
        <v>70.150393899999997</v>
      </c>
      <c r="I103" s="78">
        <v>43.544139100000002</v>
      </c>
      <c r="J103" s="74">
        <v>1237.4452865000001</v>
      </c>
      <c r="K103" s="36">
        <f t="shared" si="5"/>
        <v>17.953884921596771</v>
      </c>
    </row>
    <row r="104" spans="1:11" x14ac:dyDescent="0.25">
      <c r="A104" s="4">
        <v>31472</v>
      </c>
      <c r="B104" s="74">
        <v>6903.4319961000001</v>
      </c>
      <c r="C104" s="5">
        <f t="shared" si="4"/>
        <v>0.16073031609425412</v>
      </c>
      <c r="D104" s="37">
        <f t="shared" si="6"/>
        <v>4.5714242980767263</v>
      </c>
      <c r="E104" s="76">
        <v>12186.9399816</v>
      </c>
      <c r="F104" s="78">
        <v>56.646147499999998</v>
      </c>
      <c r="G104" s="71">
        <f t="shared" si="7"/>
        <v>1.3590948000000012</v>
      </c>
      <c r="H104" s="78">
        <v>70.197851999999997</v>
      </c>
      <c r="I104" s="78">
        <v>43.467047399999998</v>
      </c>
      <c r="J104" s="74">
        <v>1263.9391161999999</v>
      </c>
      <c r="K104" s="36">
        <f t="shared" si="5"/>
        <v>18.308851552590728</v>
      </c>
    </row>
    <row r="105" spans="1:11" x14ac:dyDescent="0.25">
      <c r="A105" s="4">
        <v>31503</v>
      </c>
      <c r="B105" s="74">
        <v>6971.2253313000001</v>
      </c>
      <c r="C105" s="5">
        <f t="shared" si="4"/>
        <v>0.98202365487628374</v>
      </c>
      <c r="D105" s="37">
        <f t="shared" si="6"/>
        <v>5.4274535973187286</v>
      </c>
      <c r="E105" s="76">
        <v>12207.833269999999</v>
      </c>
      <c r="F105" s="78">
        <v>57.104526100000001</v>
      </c>
      <c r="G105" s="71">
        <f t="shared" si="7"/>
        <v>1.8087324999999979</v>
      </c>
      <c r="H105" s="78">
        <v>70.289629899999994</v>
      </c>
      <c r="I105" s="78">
        <v>44.280895899999997</v>
      </c>
      <c r="J105" s="74">
        <v>1318.1538937</v>
      </c>
      <c r="K105" s="36">
        <f t="shared" si="5"/>
        <v>18.908496441531454</v>
      </c>
    </row>
    <row r="106" spans="1:11" x14ac:dyDescent="0.25">
      <c r="A106" s="4">
        <v>31533</v>
      </c>
      <c r="B106" s="74">
        <v>6965.3547538000003</v>
      </c>
      <c r="C106" s="5">
        <f t="shared" si="4"/>
        <v>-8.4211558528192107E-2</v>
      </c>
      <c r="D106" s="37">
        <f t="shared" si="6"/>
        <v>4.7965900963930803</v>
      </c>
      <c r="E106" s="76">
        <v>12228.66598</v>
      </c>
      <c r="F106" s="78">
        <v>56.959236300000001</v>
      </c>
      <c r="G106" s="71">
        <f t="shared" si="7"/>
        <v>1.4582618000000025</v>
      </c>
      <c r="H106" s="78">
        <v>70.106201400000003</v>
      </c>
      <c r="I106" s="78">
        <v>44.171696300000001</v>
      </c>
      <c r="J106" s="74">
        <v>1310.6764934</v>
      </c>
      <c r="K106" s="36">
        <f t="shared" si="5"/>
        <v>18.817081681086677</v>
      </c>
    </row>
    <row r="107" spans="1:11" x14ac:dyDescent="0.25">
      <c r="A107" s="4">
        <v>31564</v>
      </c>
      <c r="B107" s="74">
        <v>7005.837098</v>
      </c>
      <c r="C107" s="5">
        <f t="shared" si="4"/>
        <v>0.58119572700750499</v>
      </c>
      <c r="D107" s="37">
        <f t="shared" si="6"/>
        <v>5.183712355834162</v>
      </c>
      <c r="E107" s="76">
        <v>12249.66424</v>
      </c>
      <c r="F107" s="78">
        <v>57.192074499999997</v>
      </c>
      <c r="G107" s="71">
        <f t="shared" si="7"/>
        <v>1.6555679999999953</v>
      </c>
      <c r="H107" s="78">
        <v>70.547165800000002</v>
      </c>
      <c r="I107" s="78">
        <v>44.200977999999999</v>
      </c>
      <c r="J107" s="74">
        <v>1318.3652042000001</v>
      </c>
      <c r="K107" s="36">
        <f t="shared" si="5"/>
        <v>18.818096763573937</v>
      </c>
    </row>
    <row r="108" spans="1:11" x14ac:dyDescent="0.25">
      <c r="A108" s="4">
        <v>31594</v>
      </c>
      <c r="B108" s="74">
        <v>6988.2322402</v>
      </c>
      <c r="C108" s="5">
        <f t="shared" si="4"/>
        <v>-0.25128842640411608</v>
      </c>
      <c r="D108" s="37">
        <f t="shared" si="6"/>
        <v>4.5285258814808351</v>
      </c>
      <c r="E108" s="76">
        <v>12270.77104</v>
      </c>
      <c r="F108" s="78">
        <v>56.950229299999997</v>
      </c>
      <c r="G108" s="71">
        <f t="shared" si="7"/>
        <v>1.2947655999999981</v>
      </c>
      <c r="H108" s="78">
        <v>69.911684199999996</v>
      </c>
      <c r="I108" s="78">
        <v>44.341645399999997</v>
      </c>
      <c r="J108" s="74">
        <v>1336.0847248</v>
      </c>
      <c r="K108" s="36">
        <f t="shared" si="5"/>
        <v>19.119065864957026</v>
      </c>
    </row>
    <row r="109" spans="1:11" x14ac:dyDescent="0.25">
      <c r="A109" s="4">
        <v>31625</v>
      </c>
      <c r="B109" s="74">
        <v>6969.6275709000001</v>
      </c>
      <c r="C109" s="5">
        <f t="shared" si="4"/>
        <v>-0.26622854908822241</v>
      </c>
      <c r="D109" s="37">
        <f t="shared" si="6"/>
        <v>3.5940333206050221</v>
      </c>
      <c r="E109" s="76">
        <v>12291.804179999999</v>
      </c>
      <c r="F109" s="78">
        <v>56.701420499999998</v>
      </c>
      <c r="G109" s="71">
        <f t="shared" si="7"/>
        <v>0.78215129999999533</v>
      </c>
      <c r="H109" s="78">
        <v>69.877468899999997</v>
      </c>
      <c r="I109" s="78">
        <v>43.883684000000002</v>
      </c>
      <c r="J109" s="74">
        <v>1300.2205985999999</v>
      </c>
      <c r="K109" s="36">
        <f t="shared" si="5"/>
        <v>18.655524780531422</v>
      </c>
    </row>
    <row r="110" spans="1:11" x14ac:dyDescent="0.25">
      <c r="A110" s="4">
        <v>31656</v>
      </c>
      <c r="B110" s="74">
        <v>6994.4214524999998</v>
      </c>
      <c r="C110" s="5">
        <f t="shared" si="4"/>
        <v>0.35574184341671999</v>
      </c>
      <c r="D110" s="37">
        <f t="shared" si="6"/>
        <v>3.2858311988862168</v>
      </c>
      <c r="E110" s="76">
        <v>12313.02499</v>
      </c>
      <c r="F110" s="78">
        <v>56.805061799999997</v>
      </c>
      <c r="G110" s="71">
        <f t="shared" si="7"/>
        <v>0.60921799999999848</v>
      </c>
      <c r="H110" s="78">
        <v>69.8738326</v>
      </c>
      <c r="I110" s="78">
        <v>44.0912054</v>
      </c>
      <c r="J110" s="74">
        <v>1320.6495067000001</v>
      </c>
      <c r="K110" s="36">
        <f t="shared" si="5"/>
        <v>18.881468834394635</v>
      </c>
    </row>
    <row r="111" spans="1:11" x14ac:dyDescent="0.25">
      <c r="A111" s="4">
        <v>31686</v>
      </c>
      <c r="B111" s="74">
        <v>7019.0384028999997</v>
      </c>
      <c r="C111" s="5">
        <f t="shared" si="4"/>
        <v>0.35195120235714666</v>
      </c>
      <c r="D111" s="37">
        <f t="shared" si="6"/>
        <v>3.8865571791190079</v>
      </c>
      <c r="E111" s="76">
        <v>12334.811159999999</v>
      </c>
      <c r="F111" s="78">
        <v>56.9043037</v>
      </c>
      <c r="G111" s="71">
        <f t="shared" si="7"/>
        <v>0.9424757000000028</v>
      </c>
      <c r="H111" s="78">
        <v>69.628156799999999</v>
      </c>
      <c r="I111" s="78">
        <v>44.526078400000003</v>
      </c>
      <c r="J111" s="74">
        <v>1331.4896681</v>
      </c>
      <c r="K111" s="36">
        <f t="shared" si="5"/>
        <v>18.96968775024623</v>
      </c>
    </row>
    <row r="112" spans="1:11" x14ac:dyDescent="0.25">
      <c r="A112" s="4">
        <v>31717</v>
      </c>
      <c r="B112" s="74">
        <v>7008.3309583</v>
      </c>
      <c r="C112" s="5">
        <f t="shared" si="4"/>
        <v>-0.15254859690717437</v>
      </c>
      <c r="D112" s="37">
        <f t="shared" si="6"/>
        <v>2.2276651960121727</v>
      </c>
      <c r="E112" s="76">
        <v>12356.55617</v>
      </c>
      <c r="F112" s="78">
        <v>56.717509800000002</v>
      </c>
      <c r="G112" s="71">
        <f t="shared" si="7"/>
        <v>4.1167300000005014E-2</v>
      </c>
      <c r="H112" s="78">
        <v>69.389371699999998</v>
      </c>
      <c r="I112" s="78">
        <v>44.389904199999997</v>
      </c>
      <c r="J112" s="74">
        <v>1330.9818476</v>
      </c>
      <c r="K112" s="36">
        <f t="shared" si="5"/>
        <v>18.991423999800009</v>
      </c>
    </row>
    <row r="113" spans="1:11" x14ac:dyDescent="0.25">
      <c r="A113" s="4">
        <v>31747</v>
      </c>
      <c r="B113" s="74">
        <v>7024.6191256000002</v>
      </c>
      <c r="C113" s="5">
        <f t="shared" si="4"/>
        <v>0.23241150278027345</v>
      </c>
      <c r="D113" s="37">
        <f t="shared" si="6"/>
        <v>2.9587515083126226</v>
      </c>
      <c r="E113" s="76">
        <v>12378.53796</v>
      </c>
      <c r="F113" s="78">
        <v>56.748374900000002</v>
      </c>
      <c r="G113" s="71">
        <f t="shared" si="7"/>
        <v>0.45041450000000083</v>
      </c>
      <c r="H113" s="78">
        <v>69.536361099999993</v>
      </c>
      <c r="I113" s="78">
        <v>44.307777100000003</v>
      </c>
      <c r="J113" s="74">
        <v>1361.7672918999999</v>
      </c>
      <c r="K113" s="36">
        <f t="shared" si="5"/>
        <v>19.385638816164086</v>
      </c>
    </row>
    <row r="114" spans="1:11" x14ac:dyDescent="0.25">
      <c r="A114" s="4">
        <v>31778</v>
      </c>
      <c r="B114" s="74">
        <v>7025.7551512999999</v>
      </c>
      <c r="C114" s="5">
        <f t="shared" si="4"/>
        <v>1.6172061142213617E-2</v>
      </c>
      <c r="D114" s="37">
        <f t="shared" si="6"/>
        <v>2.2567712554404937</v>
      </c>
      <c r="E114" s="76">
        <v>12401.43974</v>
      </c>
      <c r="F114" s="78">
        <v>56.652737899999998</v>
      </c>
      <c r="G114" s="71">
        <f t="shared" si="7"/>
        <v>6.4656899999995687E-2</v>
      </c>
      <c r="H114" s="78">
        <v>69.326626500000003</v>
      </c>
      <c r="I114" s="78">
        <v>44.322876800000003</v>
      </c>
      <c r="J114" s="74">
        <v>1354.2350982</v>
      </c>
      <c r="K114" s="36">
        <f t="shared" si="5"/>
        <v>19.275295950918832</v>
      </c>
    </row>
    <row r="115" spans="1:11" x14ac:dyDescent="0.25">
      <c r="A115" s="4">
        <v>31809</v>
      </c>
      <c r="B115" s="74">
        <v>7056.7212725999998</v>
      </c>
      <c r="C115" s="5">
        <f t="shared" si="4"/>
        <v>0.44075150120012607</v>
      </c>
      <c r="D115" s="37">
        <f t="shared" si="6"/>
        <v>2.3847785710114406</v>
      </c>
      <c r="E115" s="76">
        <v>12424.28183</v>
      </c>
      <c r="F115" s="78">
        <v>56.797820299999998</v>
      </c>
      <c r="G115" s="71">
        <f t="shared" si="7"/>
        <v>0.13668179999999808</v>
      </c>
      <c r="H115" s="78">
        <v>69.386561900000004</v>
      </c>
      <c r="I115" s="78">
        <v>44.550585300000002</v>
      </c>
      <c r="J115" s="74">
        <v>1367.9789309</v>
      </c>
      <c r="K115" s="36">
        <f t="shared" si="5"/>
        <v>19.385474897692504</v>
      </c>
    </row>
    <row r="116" spans="1:11" x14ac:dyDescent="0.25">
      <c r="A116" s="4">
        <v>31837</v>
      </c>
      <c r="B116" s="74">
        <v>7071.1291516000001</v>
      </c>
      <c r="C116" s="5">
        <f t="shared" si="4"/>
        <v>0.20417242574031605</v>
      </c>
      <c r="D116" s="37">
        <f t="shared" si="6"/>
        <v>2.4291853036973241</v>
      </c>
      <c r="E116" s="76">
        <v>12447.37715</v>
      </c>
      <c r="F116" s="78">
        <v>56.808185899999998</v>
      </c>
      <c r="G116" s="71">
        <f t="shared" si="7"/>
        <v>0.16203840000000014</v>
      </c>
      <c r="H116" s="78">
        <v>69.559681800000007</v>
      </c>
      <c r="I116" s="78">
        <v>44.402253700000003</v>
      </c>
      <c r="J116" s="74">
        <v>1374.2142753000001</v>
      </c>
      <c r="K116" s="36">
        <f t="shared" si="5"/>
        <v>19.434156070944532</v>
      </c>
    </row>
    <row r="117" spans="1:11" x14ac:dyDescent="0.25">
      <c r="A117" s="4">
        <v>31868</v>
      </c>
      <c r="B117" s="74">
        <v>7084.5554378999996</v>
      </c>
      <c r="C117" s="5">
        <f t="shared" si="4"/>
        <v>0.1898747146622467</v>
      </c>
      <c r="D117" s="37">
        <f t="shared" si="6"/>
        <v>1.6256841690536139</v>
      </c>
      <c r="E117" s="76">
        <v>12468.74591</v>
      </c>
      <c r="F117" s="78">
        <v>56.818508399999999</v>
      </c>
      <c r="G117" s="71">
        <f t="shared" si="7"/>
        <v>-0.28601770000000215</v>
      </c>
      <c r="H117" s="78">
        <v>69.458595599999995</v>
      </c>
      <c r="I117" s="78">
        <v>44.520942400000003</v>
      </c>
      <c r="J117" s="74">
        <v>1373.4452137999999</v>
      </c>
      <c r="K117" s="36">
        <f t="shared" si="5"/>
        <v>19.386469988681686</v>
      </c>
    </row>
    <row r="118" spans="1:11" x14ac:dyDescent="0.25">
      <c r="A118" s="4">
        <v>31898</v>
      </c>
      <c r="B118" s="74">
        <v>7090.0667061000004</v>
      </c>
      <c r="C118" s="5">
        <f t="shared" si="4"/>
        <v>7.7792717529139147E-2</v>
      </c>
      <c r="D118" s="37">
        <f t="shared" si="6"/>
        <v>1.7904608840197636</v>
      </c>
      <c r="E118" s="76">
        <v>12489.82631</v>
      </c>
      <c r="F118" s="78">
        <v>56.766735799999999</v>
      </c>
      <c r="G118" s="71">
        <f t="shared" si="7"/>
        <v>-0.1925005000000013</v>
      </c>
      <c r="H118" s="78">
        <v>69.333499099999997</v>
      </c>
      <c r="I118" s="78">
        <v>44.540400200000001</v>
      </c>
      <c r="J118" s="74">
        <v>1380.8319664000001</v>
      </c>
      <c r="K118" s="36">
        <f t="shared" si="5"/>
        <v>19.475584978798427</v>
      </c>
    </row>
    <row r="119" spans="1:11" x14ac:dyDescent="0.25">
      <c r="A119" s="4">
        <v>31929</v>
      </c>
      <c r="B119" s="74">
        <v>7125.8546318999997</v>
      </c>
      <c r="C119" s="5">
        <f t="shared" si="4"/>
        <v>0.50476148227503848</v>
      </c>
      <c r="D119" s="37">
        <f t="shared" si="6"/>
        <v>1.713107687506207</v>
      </c>
      <c r="E119" s="76">
        <v>12511.04609</v>
      </c>
      <c r="F119" s="78">
        <v>56.956505300000003</v>
      </c>
      <c r="G119" s="71">
        <f t="shared" si="7"/>
        <v>-0.23556919999999337</v>
      </c>
      <c r="H119" s="78">
        <v>69.613225900000003</v>
      </c>
      <c r="I119" s="78">
        <v>44.642617199999997</v>
      </c>
      <c r="J119" s="74">
        <v>1395.8442777</v>
      </c>
      <c r="K119" s="36">
        <f t="shared" si="5"/>
        <v>19.588447278327649</v>
      </c>
    </row>
    <row r="120" spans="1:11" x14ac:dyDescent="0.25">
      <c r="A120" s="4">
        <v>31959</v>
      </c>
      <c r="B120" s="74">
        <v>7171.8368397000004</v>
      </c>
      <c r="C120" s="5">
        <f t="shared" si="4"/>
        <v>0.64528691890730028</v>
      </c>
      <c r="D120" s="37">
        <f t="shared" si="6"/>
        <v>2.6273396932032371</v>
      </c>
      <c r="E120" s="76">
        <v>12531.2307</v>
      </c>
      <c r="F120" s="78">
        <v>57.231703799999998</v>
      </c>
      <c r="G120" s="71">
        <f t="shared" si="7"/>
        <v>0.28147450000000163</v>
      </c>
      <c r="H120" s="78">
        <v>69.939574899999997</v>
      </c>
      <c r="I120" s="78">
        <v>44.867671299999998</v>
      </c>
      <c r="J120" s="74">
        <v>1395.0447592</v>
      </c>
      <c r="K120" s="36">
        <f t="shared" si="5"/>
        <v>19.45170798473373</v>
      </c>
    </row>
    <row r="121" spans="1:11" x14ac:dyDescent="0.25">
      <c r="A121" s="4">
        <v>31990</v>
      </c>
      <c r="B121" s="74">
        <v>7149.9078761999999</v>
      </c>
      <c r="C121" s="5">
        <f t="shared" si="4"/>
        <v>-0.30576495241235518</v>
      </c>
      <c r="D121" s="37">
        <f t="shared" si="6"/>
        <v>2.5866562232495283</v>
      </c>
      <c r="E121" s="76">
        <v>12551.078369999999</v>
      </c>
      <c r="F121" s="78">
        <v>56.966482599999999</v>
      </c>
      <c r="G121" s="71">
        <f t="shared" si="7"/>
        <v>0.26506210000000152</v>
      </c>
      <c r="H121" s="78">
        <v>69.650711999999999</v>
      </c>
      <c r="I121" s="78">
        <v>44.625194</v>
      </c>
      <c r="J121" s="74">
        <v>1417.7282405999999</v>
      </c>
      <c r="K121" s="36">
        <f t="shared" si="5"/>
        <v>19.828622482245009</v>
      </c>
    </row>
    <row r="122" spans="1:11" x14ac:dyDescent="0.25">
      <c r="A122" s="4">
        <v>32021</v>
      </c>
      <c r="B122" s="74">
        <v>7137.7112365000003</v>
      </c>
      <c r="C122" s="5">
        <f t="shared" si="4"/>
        <v>-0.17058457131453089</v>
      </c>
      <c r="D122" s="37">
        <f t="shared" si="6"/>
        <v>2.0486295395995158</v>
      </c>
      <c r="E122" s="76">
        <v>12571.12399</v>
      </c>
      <c r="F122" s="78">
        <v>56.778624100000002</v>
      </c>
      <c r="G122" s="71">
        <f t="shared" si="7"/>
        <v>-2.6437699999995345E-2</v>
      </c>
      <c r="H122" s="78">
        <v>69.267377800000006</v>
      </c>
      <c r="I122" s="78">
        <v>44.627096299999998</v>
      </c>
      <c r="J122" s="74">
        <v>1404.1678323000001</v>
      </c>
      <c r="K122" s="36">
        <f t="shared" si="5"/>
        <v>19.672522266234722</v>
      </c>
    </row>
    <row r="123" spans="1:11" x14ac:dyDescent="0.25">
      <c r="A123" s="4">
        <v>32051</v>
      </c>
      <c r="B123" s="74">
        <v>7167.4201910000002</v>
      </c>
      <c r="C123" s="5">
        <f t="shared" si="4"/>
        <v>0.41622522284283064</v>
      </c>
      <c r="D123" s="37">
        <f t="shared" si="6"/>
        <v>2.1139902588179988</v>
      </c>
      <c r="E123" s="76">
        <v>12594.383</v>
      </c>
      <c r="F123" s="78">
        <v>56.909657199999998</v>
      </c>
      <c r="G123" s="71">
        <f t="shared" si="7"/>
        <v>5.3534999999982347E-3</v>
      </c>
      <c r="H123" s="78">
        <v>69.097989499999997</v>
      </c>
      <c r="I123" s="78">
        <v>45.049907900000001</v>
      </c>
      <c r="J123" s="74">
        <v>1401.1610386</v>
      </c>
      <c r="K123" s="36">
        <f t="shared" si="5"/>
        <v>19.549028817361823</v>
      </c>
    </row>
    <row r="124" spans="1:11" x14ac:dyDescent="0.25">
      <c r="A124" s="4">
        <v>32082</v>
      </c>
      <c r="B124" s="74">
        <v>7157.4559571999998</v>
      </c>
      <c r="C124" s="5">
        <f t="shared" si="4"/>
        <v>-0.13902120336843424</v>
      </c>
      <c r="D124" s="37">
        <f t="shared" si="6"/>
        <v>2.127824724421588</v>
      </c>
      <c r="E124" s="76">
        <v>12617.30594</v>
      </c>
      <c r="F124" s="78">
        <v>56.727291800000003</v>
      </c>
      <c r="G124" s="71">
        <f t="shared" si="7"/>
        <v>9.7820000000012897E-3</v>
      </c>
      <c r="H124" s="78">
        <v>68.998718400000001</v>
      </c>
      <c r="I124" s="78">
        <v>44.7862376</v>
      </c>
      <c r="J124" s="74">
        <v>1428.4357929</v>
      </c>
      <c r="K124" s="36">
        <f t="shared" si="5"/>
        <v>19.957311668304065</v>
      </c>
    </row>
    <row r="125" spans="1:11" x14ac:dyDescent="0.25">
      <c r="A125" s="4">
        <v>32112</v>
      </c>
      <c r="B125" s="74">
        <v>7234.8896736999995</v>
      </c>
      <c r="C125" s="5">
        <f t="shared" si="4"/>
        <v>1.0818608869273687</v>
      </c>
      <c r="D125" s="37">
        <f t="shared" si="6"/>
        <v>2.9933373516822428</v>
      </c>
      <c r="E125" s="76">
        <v>12640.46941</v>
      </c>
      <c r="F125" s="78">
        <v>57.235925700000003</v>
      </c>
      <c r="G125" s="71">
        <f t="shared" si="7"/>
        <v>0.48755080000000106</v>
      </c>
      <c r="H125" s="78">
        <v>69.641316700000004</v>
      </c>
      <c r="I125" s="78">
        <v>45.163876700000003</v>
      </c>
      <c r="J125" s="74">
        <v>1431.0154617000001</v>
      </c>
      <c r="K125" s="36">
        <f t="shared" si="5"/>
        <v>19.779368120870924</v>
      </c>
    </row>
    <row r="126" spans="1:11" x14ac:dyDescent="0.25">
      <c r="A126" s="4">
        <v>32143</v>
      </c>
      <c r="B126" s="74">
        <v>7296.7542565000003</v>
      </c>
      <c r="C126" s="5">
        <f t="shared" si="4"/>
        <v>0.85508674755454261</v>
      </c>
      <c r="D126" s="37">
        <f t="shared" si="6"/>
        <v>3.8572238764947078</v>
      </c>
      <c r="E126" s="76">
        <v>12664.36407</v>
      </c>
      <c r="F126" s="78">
        <v>57.616428399999997</v>
      </c>
      <c r="G126" s="71">
        <f t="shared" si="7"/>
        <v>0.96369049999999845</v>
      </c>
      <c r="H126" s="78">
        <v>70.045405000000002</v>
      </c>
      <c r="I126" s="78">
        <v>45.520705100000001</v>
      </c>
      <c r="J126" s="74">
        <v>1445.5601615999999</v>
      </c>
      <c r="K126" s="36">
        <f t="shared" si="5"/>
        <v>19.811002409904166</v>
      </c>
    </row>
    <row r="127" spans="1:11" x14ac:dyDescent="0.25">
      <c r="A127" s="4">
        <v>32174</v>
      </c>
      <c r="B127" s="74">
        <v>7282.1450299999997</v>
      </c>
      <c r="C127" s="5">
        <f t="shared" si="4"/>
        <v>-0.20021541066682705</v>
      </c>
      <c r="D127" s="37">
        <f t="shared" si="6"/>
        <v>3.194454601392299</v>
      </c>
      <c r="E127" s="76">
        <v>12687.957200000001</v>
      </c>
      <c r="F127" s="78">
        <v>57.394148800000004</v>
      </c>
      <c r="G127" s="71">
        <f t="shared" si="7"/>
        <v>0.59632850000000559</v>
      </c>
      <c r="H127" s="78">
        <v>69.781694099999996</v>
      </c>
      <c r="I127" s="78">
        <v>45.338057300000003</v>
      </c>
      <c r="J127" s="74">
        <v>1424.629279</v>
      </c>
      <c r="K127" s="36">
        <f t="shared" si="5"/>
        <v>19.563319229856095</v>
      </c>
    </row>
    <row r="128" spans="1:11" x14ac:dyDescent="0.25">
      <c r="A128" s="4">
        <v>32203</v>
      </c>
      <c r="B128" s="74">
        <v>7330.8519304000001</v>
      </c>
      <c r="C128" s="5">
        <f t="shared" si="4"/>
        <v>0.66885375393300084</v>
      </c>
      <c r="D128" s="37">
        <f t="shared" si="6"/>
        <v>3.673002899985669</v>
      </c>
      <c r="E128" s="76">
        <v>12711.78717</v>
      </c>
      <c r="F128" s="78">
        <v>57.669718899999999</v>
      </c>
      <c r="G128" s="71">
        <f t="shared" si="7"/>
        <v>0.86153300000000144</v>
      </c>
      <c r="H128" s="78">
        <v>70.103162100000006</v>
      </c>
      <c r="I128" s="78">
        <v>45.568198899999999</v>
      </c>
      <c r="J128" s="74">
        <v>1450.9706563</v>
      </c>
      <c r="K128" s="36">
        <f t="shared" si="5"/>
        <v>19.792660799531784</v>
      </c>
    </row>
    <row r="129" spans="1:11" x14ac:dyDescent="0.25">
      <c r="A129" s="4">
        <v>32234</v>
      </c>
      <c r="B129" s="74">
        <v>7359.9533912999996</v>
      </c>
      <c r="C129" s="5">
        <f t="shared" si="4"/>
        <v>0.39697242798370841</v>
      </c>
      <c r="D129" s="37">
        <f t="shared" si="6"/>
        <v>3.8873004215156985</v>
      </c>
      <c r="E129" s="76">
        <v>12732.55206</v>
      </c>
      <c r="F129" s="78">
        <v>57.8042278</v>
      </c>
      <c r="G129" s="71">
        <f t="shared" si="7"/>
        <v>0.98571940000000069</v>
      </c>
      <c r="H129" s="78">
        <v>70.183161699999999</v>
      </c>
      <c r="I129" s="78">
        <v>45.755694099999999</v>
      </c>
      <c r="J129" s="74">
        <v>1453.0870663999999</v>
      </c>
      <c r="K129" s="36">
        <f t="shared" si="5"/>
        <v>19.743155821036236</v>
      </c>
    </row>
    <row r="130" spans="1:11" x14ac:dyDescent="0.25">
      <c r="A130" s="4">
        <v>32264</v>
      </c>
      <c r="B130" s="74">
        <v>7343.2991636999996</v>
      </c>
      <c r="C130" s="5">
        <f t="shared" si="4"/>
        <v>-0.2262816992793259</v>
      </c>
      <c r="D130" s="37">
        <f t="shared" si="6"/>
        <v>3.5716512706732142</v>
      </c>
      <c r="E130" s="76">
        <v>12753.327090000001</v>
      </c>
      <c r="F130" s="78">
        <v>57.579478000000002</v>
      </c>
      <c r="G130" s="71">
        <f t="shared" si="7"/>
        <v>0.81274220000000241</v>
      </c>
      <c r="H130" s="78">
        <v>69.891271700000004</v>
      </c>
      <c r="I130" s="78">
        <v>45.596002300000002</v>
      </c>
      <c r="J130" s="74">
        <v>1449.5404225</v>
      </c>
      <c r="K130" s="36">
        <f t="shared" si="5"/>
        <v>19.739634600010408</v>
      </c>
    </row>
    <row r="131" spans="1:11" x14ac:dyDescent="0.25">
      <c r="A131" s="4">
        <v>32295</v>
      </c>
      <c r="B131" s="74">
        <v>7360.3720137</v>
      </c>
      <c r="C131" s="5">
        <f t="shared" si="4"/>
        <v>0.23249563471956022</v>
      </c>
      <c r="D131" s="37">
        <f t="shared" si="6"/>
        <v>3.291077266018684</v>
      </c>
      <c r="E131" s="76">
        <v>12774.327719999999</v>
      </c>
      <c r="F131" s="78">
        <v>57.618468700000001</v>
      </c>
      <c r="G131" s="71">
        <f t="shared" si="7"/>
        <v>0.66196339999999765</v>
      </c>
      <c r="H131" s="78">
        <v>69.940264400000004</v>
      </c>
      <c r="I131" s="78">
        <v>45.624803900000003</v>
      </c>
      <c r="J131" s="74">
        <v>1460.9245923999999</v>
      </c>
      <c r="K131" s="36">
        <f t="shared" si="5"/>
        <v>19.848515668511769</v>
      </c>
    </row>
    <row r="132" spans="1:11" x14ac:dyDescent="0.25">
      <c r="A132" s="4">
        <v>32325</v>
      </c>
      <c r="B132" s="74">
        <v>7378.6708937000003</v>
      </c>
      <c r="C132" s="5">
        <f t="shared" si="4"/>
        <v>0.2486135207016742</v>
      </c>
      <c r="D132" s="37">
        <f t="shared" si="6"/>
        <v>2.8839760109301631</v>
      </c>
      <c r="E132" s="76">
        <v>12794.557049999999</v>
      </c>
      <c r="F132" s="78">
        <v>57.6703896</v>
      </c>
      <c r="G132" s="71">
        <f t="shared" si="7"/>
        <v>0.43868580000000179</v>
      </c>
      <c r="H132" s="78">
        <v>70.1221757</v>
      </c>
      <c r="I132" s="78">
        <v>45.548555100000002</v>
      </c>
      <c r="J132" s="74">
        <v>1457.1964676</v>
      </c>
      <c r="K132" s="36">
        <f t="shared" si="5"/>
        <v>19.748766256049883</v>
      </c>
    </row>
    <row r="133" spans="1:11" x14ac:dyDescent="0.25">
      <c r="A133" s="4">
        <v>32356</v>
      </c>
      <c r="B133" s="74">
        <v>7408.7610080000004</v>
      </c>
      <c r="C133" s="5">
        <f t="shared" si="4"/>
        <v>0.40779856878684489</v>
      </c>
      <c r="D133" s="37">
        <f t="shared" si="6"/>
        <v>3.6203701681478804</v>
      </c>
      <c r="E133" s="76">
        <v>12814.44613</v>
      </c>
      <c r="F133" s="78">
        <v>57.815694399999998</v>
      </c>
      <c r="G133" s="71">
        <f t="shared" si="7"/>
        <v>0.84921179999999907</v>
      </c>
      <c r="H133" s="78">
        <v>69.892447399999995</v>
      </c>
      <c r="I133" s="78">
        <v>46.057400299999998</v>
      </c>
      <c r="J133" s="74">
        <v>1468.6164666</v>
      </c>
      <c r="K133" s="36">
        <f t="shared" si="5"/>
        <v>19.822699976611258</v>
      </c>
    </row>
    <row r="134" spans="1:11" x14ac:dyDescent="0.25">
      <c r="A134" s="4">
        <v>32387</v>
      </c>
      <c r="B134" s="74">
        <v>7451.3328885999999</v>
      </c>
      <c r="C134" s="5">
        <f t="shared" si="4"/>
        <v>0.57461538513700594</v>
      </c>
      <c r="D134" s="37">
        <f t="shared" si="6"/>
        <v>4.3938685904837058</v>
      </c>
      <c r="E134" s="76">
        <v>12834.545620000001</v>
      </c>
      <c r="F134" s="78">
        <v>58.056849900000003</v>
      </c>
      <c r="G134" s="71">
        <f t="shared" si="7"/>
        <v>1.2782258000000013</v>
      </c>
      <c r="H134" s="78">
        <v>70.096195199999997</v>
      </c>
      <c r="I134" s="78">
        <v>46.333370299999999</v>
      </c>
      <c r="J134" s="74">
        <v>1485.6700403</v>
      </c>
      <c r="K134" s="36">
        <f t="shared" si="5"/>
        <v>19.938312547718375</v>
      </c>
    </row>
    <row r="135" spans="1:11" x14ac:dyDescent="0.25">
      <c r="A135" s="4">
        <v>32417</v>
      </c>
      <c r="B135" s="74">
        <v>7466.6583736000002</v>
      </c>
      <c r="C135" s="5">
        <f t="shared" si="4"/>
        <v>0.20567441059366953</v>
      </c>
      <c r="D135" s="37">
        <f t="shared" si="6"/>
        <v>4.1749775320239779</v>
      </c>
      <c r="E135" s="76">
        <v>12856.86786</v>
      </c>
      <c r="F135" s="78">
        <v>58.075251700000003</v>
      </c>
      <c r="G135" s="71">
        <f t="shared" si="7"/>
        <v>1.1655945000000045</v>
      </c>
      <c r="H135" s="78">
        <v>70.134051099999994</v>
      </c>
      <c r="I135" s="78">
        <v>46.332709800000003</v>
      </c>
      <c r="J135" s="74">
        <v>1455.0141243</v>
      </c>
      <c r="K135" s="36">
        <f t="shared" si="5"/>
        <v>19.486817951180409</v>
      </c>
    </row>
    <row r="136" spans="1:11" x14ac:dyDescent="0.25">
      <c r="A136" s="4">
        <v>32448</v>
      </c>
      <c r="B136" s="74">
        <v>7487.9383460999998</v>
      </c>
      <c r="C136" s="5">
        <f t="shared" ref="C136:C199" si="8">(B136-B135)/B135*100</f>
        <v>0.28499994823975766</v>
      </c>
      <c r="D136" s="37">
        <f t="shared" si="6"/>
        <v>4.6173164162827041</v>
      </c>
      <c r="E136" s="76">
        <v>12879.164269999999</v>
      </c>
      <c r="F136" s="78">
        <v>58.139939699999999</v>
      </c>
      <c r="G136" s="71">
        <f t="shared" si="7"/>
        <v>1.4126478999999961</v>
      </c>
      <c r="H136" s="78">
        <v>70.358840999999998</v>
      </c>
      <c r="I136" s="78">
        <v>46.2415351</v>
      </c>
      <c r="J136" s="74">
        <v>1487.4600922</v>
      </c>
      <c r="K136" s="36">
        <f t="shared" ref="K136:K199" si="9">J136/B136*100</f>
        <v>19.864748124892419</v>
      </c>
    </row>
    <row r="137" spans="1:11" x14ac:dyDescent="0.25">
      <c r="A137" s="4">
        <v>32478</v>
      </c>
      <c r="B137" s="74">
        <v>7521.5818105999997</v>
      </c>
      <c r="C137" s="5">
        <f t="shared" si="8"/>
        <v>0.44930210352924066</v>
      </c>
      <c r="D137" s="37">
        <f t="shared" si="6"/>
        <v>3.9626331544788127</v>
      </c>
      <c r="E137" s="76">
        <v>12901.673930000001</v>
      </c>
      <c r="F137" s="78">
        <v>58.299270700000001</v>
      </c>
      <c r="G137" s="71">
        <f t="shared" si="7"/>
        <v>1.0633449999999982</v>
      </c>
      <c r="H137" s="78">
        <v>70.3599988</v>
      </c>
      <c r="I137" s="78">
        <v>46.554764499999997</v>
      </c>
      <c r="J137" s="74">
        <v>1511.9982179000001</v>
      </c>
      <c r="K137" s="36">
        <f t="shared" si="9"/>
        <v>20.102130854565385</v>
      </c>
    </row>
    <row r="138" spans="1:11" x14ac:dyDescent="0.25">
      <c r="A138" s="4">
        <v>32509</v>
      </c>
      <c r="B138" s="74">
        <v>7553.7388922</v>
      </c>
      <c r="C138" s="5">
        <f t="shared" si="8"/>
        <v>0.42753083606272879</v>
      </c>
      <c r="D138" s="37">
        <f t="shared" si="6"/>
        <v>3.5219033924717409</v>
      </c>
      <c r="E138" s="76">
        <v>12921.65459</v>
      </c>
      <c r="F138" s="78">
        <v>58.4579849</v>
      </c>
      <c r="G138" s="71">
        <f t="shared" si="7"/>
        <v>0.84155650000000293</v>
      </c>
      <c r="H138" s="78">
        <v>70.463403799999995</v>
      </c>
      <c r="I138" s="78">
        <v>46.799005800000003</v>
      </c>
      <c r="J138" s="74">
        <v>1526.3369760999999</v>
      </c>
      <c r="K138" s="36">
        <f t="shared" si="9"/>
        <v>20.206377237583595</v>
      </c>
    </row>
    <row r="139" spans="1:11" x14ac:dyDescent="0.25">
      <c r="A139" s="4">
        <v>32540</v>
      </c>
      <c r="B139" s="74">
        <v>7605.4212668</v>
      </c>
      <c r="C139" s="5">
        <f t="shared" si="8"/>
        <v>0.68419593710562709</v>
      </c>
      <c r="D139" s="37">
        <f t="shared" si="6"/>
        <v>4.4392996221334569</v>
      </c>
      <c r="E139" s="76">
        <v>12941.355879999999</v>
      </c>
      <c r="F139" s="78">
        <v>58.768349600000001</v>
      </c>
      <c r="G139" s="71">
        <f t="shared" si="7"/>
        <v>1.374200799999997</v>
      </c>
      <c r="H139" s="78">
        <v>70.742900300000002</v>
      </c>
      <c r="I139" s="78">
        <v>47.138330000000003</v>
      </c>
      <c r="J139" s="74">
        <v>1542.3180616</v>
      </c>
      <c r="K139" s="36">
        <f t="shared" si="9"/>
        <v>20.279193058413373</v>
      </c>
    </row>
    <row r="140" spans="1:11" x14ac:dyDescent="0.25">
      <c r="A140" s="4">
        <v>32568</v>
      </c>
      <c r="B140" s="74">
        <v>7623.3157959</v>
      </c>
      <c r="C140" s="5">
        <f t="shared" si="8"/>
        <v>0.23528649462344864</v>
      </c>
      <c r="D140" s="37">
        <f t="shared" si="6"/>
        <v>3.9894935578659538</v>
      </c>
      <c r="E140" s="76">
        <v>12961.32782</v>
      </c>
      <c r="F140" s="78">
        <v>58.8158551</v>
      </c>
      <c r="G140" s="71">
        <f t="shared" si="7"/>
        <v>1.1461362000000008</v>
      </c>
      <c r="H140" s="78">
        <v>70.779582399999995</v>
      </c>
      <c r="I140" s="78">
        <v>47.195255400000001</v>
      </c>
      <c r="J140" s="74">
        <v>1539.2845503000001</v>
      </c>
      <c r="K140" s="36">
        <f t="shared" si="9"/>
        <v>20.191798313377806</v>
      </c>
    </row>
    <row r="141" spans="1:11" x14ac:dyDescent="0.25">
      <c r="A141" s="4">
        <v>32599</v>
      </c>
      <c r="B141" s="74">
        <v>7655.8987563999999</v>
      </c>
      <c r="C141" s="5">
        <f t="shared" si="8"/>
        <v>0.42741192116852605</v>
      </c>
      <c r="D141" s="37">
        <f t="shared" si="6"/>
        <v>4.0210222723669595</v>
      </c>
      <c r="E141" s="76">
        <v>12979.991900000001</v>
      </c>
      <c r="F141" s="78">
        <v>58.9823077</v>
      </c>
      <c r="G141" s="71">
        <f t="shared" si="7"/>
        <v>1.1780799000000002</v>
      </c>
      <c r="H141" s="78">
        <v>71.068596999999997</v>
      </c>
      <c r="I141" s="78">
        <v>47.242614500000002</v>
      </c>
      <c r="J141" s="74">
        <v>1538.6383062</v>
      </c>
      <c r="K141" s="36">
        <f t="shared" si="9"/>
        <v>20.09742232959605</v>
      </c>
    </row>
    <row r="142" spans="1:11" x14ac:dyDescent="0.25">
      <c r="A142" s="4">
        <v>32629</v>
      </c>
      <c r="B142" s="74">
        <v>7711.4308637000004</v>
      </c>
      <c r="C142" s="5">
        <f t="shared" si="8"/>
        <v>0.72535059653940726</v>
      </c>
      <c r="D142" s="37">
        <f t="shared" si="6"/>
        <v>5.0131649520665</v>
      </c>
      <c r="E142" s="76">
        <v>12998.595649999999</v>
      </c>
      <c r="F142" s="78">
        <v>59.325107699999997</v>
      </c>
      <c r="G142" s="71">
        <f t="shared" si="7"/>
        <v>1.745629699999995</v>
      </c>
      <c r="H142" s="78">
        <v>71.272245600000005</v>
      </c>
      <c r="I142" s="78">
        <v>47.720549599999998</v>
      </c>
      <c r="J142" s="74">
        <v>1576.8308055</v>
      </c>
      <c r="K142" s="36">
        <f t="shared" si="9"/>
        <v>20.447966575471899</v>
      </c>
    </row>
    <row r="143" spans="1:11" x14ac:dyDescent="0.25">
      <c r="A143" s="4">
        <v>32660</v>
      </c>
      <c r="B143" s="74">
        <v>7711.0750661000002</v>
      </c>
      <c r="C143" s="5">
        <f t="shared" si="8"/>
        <v>-4.6138985914408234E-3</v>
      </c>
      <c r="D143" s="37">
        <f t="shared" si="6"/>
        <v>4.7647462892803505</v>
      </c>
      <c r="E143" s="76">
        <v>13017.41826</v>
      </c>
      <c r="F143" s="78">
        <v>59.236592899999998</v>
      </c>
      <c r="G143" s="71">
        <f t="shared" si="7"/>
        <v>1.6181241999999969</v>
      </c>
      <c r="H143" s="78">
        <v>71.161359099999999</v>
      </c>
      <c r="I143" s="78">
        <v>47.653687099999999</v>
      </c>
      <c r="J143" s="74">
        <v>1565.7816811</v>
      </c>
      <c r="K143" s="36">
        <f t="shared" si="9"/>
        <v>20.305621040879313</v>
      </c>
    </row>
    <row r="144" spans="1:11" x14ac:dyDescent="0.25">
      <c r="A144" s="4">
        <v>32690</v>
      </c>
      <c r="B144" s="74">
        <v>7736.0683233</v>
      </c>
      <c r="C144" s="5">
        <f t="shared" si="8"/>
        <v>0.32412156522606034</v>
      </c>
      <c r="D144" s="37">
        <f t="shared" si="6"/>
        <v>4.8436559205418686</v>
      </c>
      <c r="E144" s="76">
        <v>13036.093279999999</v>
      </c>
      <c r="F144" s="78">
        <v>59.3434563</v>
      </c>
      <c r="G144" s="71">
        <f t="shared" si="7"/>
        <v>1.6730666999999997</v>
      </c>
      <c r="H144" s="78">
        <v>71.342116700000005</v>
      </c>
      <c r="I144" s="78">
        <v>47.689453200000003</v>
      </c>
      <c r="J144" s="74">
        <v>1590.3608031000001</v>
      </c>
      <c r="K144" s="36">
        <f t="shared" si="9"/>
        <v>20.55773988332092</v>
      </c>
    </row>
    <row r="145" spans="1:11" x14ac:dyDescent="0.25">
      <c r="A145" s="4">
        <v>32721</v>
      </c>
      <c r="B145" s="74">
        <v>7774.8905817000004</v>
      </c>
      <c r="C145" s="5">
        <f t="shared" si="8"/>
        <v>0.50183448203363246</v>
      </c>
      <c r="D145" s="37">
        <f t="shared" si="6"/>
        <v>4.9418461913490299</v>
      </c>
      <c r="E145" s="76">
        <v>13054.73014</v>
      </c>
      <c r="F145" s="78">
        <v>59.556118699999999</v>
      </c>
      <c r="G145" s="71">
        <f t="shared" si="7"/>
        <v>1.7404243000000008</v>
      </c>
      <c r="H145" s="78">
        <v>71.444330300000004</v>
      </c>
      <c r="I145" s="78">
        <v>48.010081300000003</v>
      </c>
      <c r="J145" s="74">
        <v>1607.5440802999999</v>
      </c>
      <c r="K145" s="36">
        <f t="shared" si="9"/>
        <v>20.676099083422805</v>
      </c>
    </row>
    <row r="146" spans="1:11" x14ac:dyDescent="0.25">
      <c r="A146" s="4">
        <v>32752</v>
      </c>
      <c r="B146" s="74">
        <v>7783.8107958000001</v>
      </c>
      <c r="C146" s="5">
        <f t="shared" si="8"/>
        <v>0.1147310564214935</v>
      </c>
      <c r="D146" s="37">
        <f t="shared" si="6"/>
        <v>4.4619924001606108</v>
      </c>
      <c r="E146" s="76">
        <v>13073.573839999999</v>
      </c>
      <c r="F146" s="78">
        <v>59.538507899999999</v>
      </c>
      <c r="G146" s="71">
        <f t="shared" si="7"/>
        <v>1.4816579999999959</v>
      </c>
      <c r="H146" s="78">
        <v>71.280945599999995</v>
      </c>
      <c r="I146" s="78">
        <v>48.134688599999997</v>
      </c>
      <c r="J146" s="74">
        <v>1630.1040958999999</v>
      </c>
      <c r="K146" s="36">
        <f t="shared" si="9"/>
        <v>20.942236889668152</v>
      </c>
    </row>
    <row r="147" spans="1:11" x14ac:dyDescent="0.25">
      <c r="A147" s="4">
        <v>32782</v>
      </c>
      <c r="B147" s="74">
        <v>7792.2033510000001</v>
      </c>
      <c r="C147" s="5">
        <f t="shared" si="8"/>
        <v>0.10782064749734832</v>
      </c>
      <c r="D147" s="37">
        <f t="shared" si="6"/>
        <v>4.3599822184316777</v>
      </c>
      <c r="E147" s="76">
        <v>13093.424349999999</v>
      </c>
      <c r="F147" s="78">
        <v>59.512340999999999</v>
      </c>
      <c r="G147" s="71">
        <f t="shared" si="7"/>
        <v>1.4370892999999967</v>
      </c>
      <c r="H147" s="78">
        <v>71.265143100000003</v>
      </c>
      <c r="I147" s="78">
        <v>48.098137899999998</v>
      </c>
      <c r="J147" s="74">
        <v>1617.3875931</v>
      </c>
      <c r="K147" s="36">
        <f t="shared" si="9"/>
        <v>20.756485941712945</v>
      </c>
    </row>
    <row r="148" spans="1:11" x14ac:dyDescent="0.25">
      <c r="A148" s="4">
        <v>32813</v>
      </c>
      <c r="B148" s="74">
        <v>7844.8089234999998</v>
      </c>
      <c r="C148" s="5">
        <f t="shared" si="8"/>
        <v>0.67510523186293125</v>
      </c>
      <c r="D148" s="37">
        <f t="shared" ref="D148:D211" si="10">(B148-B136)/B136*100</f>
        <v>4.7659390463046698</v>
      </c>
      <c r="E148" s="76">
        <v>13113.16066</v>
      </c>
      <c r="F148" s="78">
        <v>59.823936600000003</v>
      </c>
      <c r="G148" s="71">
        <f t="shared" ref="G148:G211" si="11">F148-F136</f>
        <v>1.6839969000000039</v>
      </c>
      <c r="H148" s="78">
        <v>71.6049948</v>
      </c>
      <c r="I148" s="78">
        <v>48.381988300000003</v>
      </c>
      <c r="J148" s="74">
        <v>1630.2790121999999</v>
      </c>
      <c r="K148" s="36">
        <f t="shared" si="9"/>
        <v>20.781628056182701</v>
      </c>
    </row>
    <row r="149" spans="1:11" x14ac:dyDescent="0.25">
      <c r="A149" s="4">
        <v>32843</v>
      </c>
      <c r="B149" s="74">
        <v>7829.9895969999998</v>
      </c>
      <c r="C149" s="5">
        <f t="shared" si="8"/>
        <v>-0.18890614984396933</v>
      </c>
      <c r="D149" s="37">
        <f t="shared" si="10"/>
        <v>4.1003048848763139</v>
      </c>
      <c r="E149" s="76">
        <v>13133.09499</v>
      </c>
      <c r="F149" s="78">
        <v>59.6202921</v>
      </c>
      <c r="G149" s="71">
        <f t="shared" si="11"/>
        <v>1.3210213999999993</v>
      </c>
      <c r="H149" s="78">
        <v>71.145172700000003</v>
      </c>
      <c r="I149" s="78">
        <v>48.4267714</v>
      </c>
      <c r="J149" s="74">
        <v>1640.9430996000001</v>
      </c>
      <c r="K149" s="36">
        <f t="shared" si="9"/>
        <v>20.957155552655074</v>
      </c>
    </row>
    <row r="150" spans="1:11" x14ac:dyDescent="0.25">
      <c r="A150" s="4">
        <v>32874</v>
      </c>
      <c r="B150" s="74">
        <v>7840.2012640000003</v>
      </c>
      <c r="C150" s="5">
        <f t="shared" si="8"/>
        <v>0.13041737633869924</v>
      </c>
      <c r="D150" s="37">
        <f t="shared" si="10"/>
        <v>3.7923255739724029</v>
      </c>
      <c r="E150" s="76">
        <v>13151.25439</v>
      </c>
      <c r="F150" s="78">
        <v>59.615615599999998</v>
      </c>
      <c r="G150" s="71">
        <f t="shared" si="11"/>
        <v>1.1576306999999986</v>
      </c>
      <c r="H150" s="78">
        <v>71.236589300000006</v>
      </c>
      <c r="I150" s="78">
        <v>48.328805000000003</v>
      </c>
      <c r="J150" s="74">
        <v>1633.5839338999999</v>
      </c>
      <c r="K150" s="36">
        <f t="shared" si="9"/>
        <v>20.83599487937839</v>
      </c>
    </row>
    <row r="151" spans="1:11" x14ac:dyDescent="0.25">
      <c r="A151" s="4">
        <v>32905</v>
      </c>
      <c r="B151" s="74">
        <v>7846.6577693999998</v>
      </c>
      <c r="C151" s="5">
        <f t="shared" si="8"/>
        <v>8.2351271129300879E-2</v>
      </c>
      <c r="D151" s="37">
        <f t="shared" si="10"/>
        <v>3.1719019122986811</v>
      </c>
      <c r="E151" s="76">
        <v>13169.285550000001</v>
      </c>
      <c r="F151" s="78">
        <v>59.583017900000002</v>
      </c>
      <c r="G151" s="71">
        <f t="shared" si="11"/>
        <v>0.81466830000000101</v>
      </c>
      <c r="H151" s="78">
        <v>70.990195900000003</v>
      </c>
      <c r="I151" s="78">
        <v>48.503956299999999</v>
      </c>
      <c r="J151" s="74">
        <v>1644.7253106999999</v>
      </c>
      <c r="K151" s="36">
        <f t="shared" si="9"/>
        <v>20.960839111832005</v>
      </c>
    </row>
    <row r="152" spans="1:11" x14ac:dyDescent="0.25">
      <c r="A152" s="4">
        <v>32933</v>
      </c>
      <c r="B152" s="74">
        <v>7860.9406056999997</v>
      </c>
      <c r="C152" s="5">
        <f t="shared" si="8"/>
        <v>0.18202445830757852</v>
      </c>
      <c r="D152" s="37">
        <f t="shared" si="10"/>
        <v>3.1170794462929097</v>
      </c>
      <c r="E152" s="76">
        <v>13187.539360000001</v>
      </c>
      <c r="F152" s="78">
        <v>59.608850400000001</v>
      </c>
      <c r="G152" s="71">
        <f t="shared" si="11"/>
        <v>0.79299530000000118</v>
      </c>
      <c r="H152" s="78">
        <v>70.9370665</v>
      </c>
      <c r="I152" s="78">
        <v>48.606481100000003</v>
      </c>
      <c r="J152" s="74">
        <v>1648.8250823000001</v>
      </c>
      <c r="K152" s="36">
        <f t="shared" si="9"/>
        <v>20.97490828393272</v>
      </c>
    </row>
    <row r="153" spans="1:11" x14ac:dyDescent="0.25">
      <c r="A153" s="4">
        <v>32964</v>
      </c>
      <c r="B153" s="74">
        <v>7866.0895547</v>
      </c>
      <c r="C153" s="5">
        <f t="shared" si="8"/>
        <v>6.550041856653685E-2</v>
      </c>
      <c r="D153" s="37">
        <f t="shared" si="10"/>
        <v>2.7454751556672519</v>
      </c>
      <c r="E153" s="76">
        <v>13204.72237</v>
      </c>
      <c r="F153" s="78">
        <v>59.570276</v>
      </c>
      <c r="G153" s="71">
        <f t="shared" si="11"/>
        <v>0.5879683</v>
      </c>
      <c r="H153" s="78">
        <v>70.897322099999997</v>
      </c>
      <c r="I153" s="78">
        <v>48.569843800000001</v>
      </c>
      <c r="J153" s="74">
        <v>1663.9306601999999</v>
      </c>
      <c r="K153" s="36">
        <f t="shared" si="9"/>
        <v>21.153212770197854</v>
      </c>
    </row>
    <row r="154" spans="1:11" x14ac:dyDescent="0.25">
      <c r="A154" s="4">
        <v>32994</v>
      </c>
      <c r="B154" s="74">
        <v>7899.6654867999996</v>
      </c>
      <c r="C154" s="5">
        <f t="shared" si="8"/>
        <v>0.42684401018467838</v>
      </c>
      <c r="D154" s="37">
        <f t="shared" si="10"/>
        <v>2.4409817895933634</v>
      </c>
      <c r="E154" s="76">
        <v>13221.84215</v>
      </c>
      <c r="F154" s="78">
        <v>59.747086699999997</v>
      </c>
      <c r="G154" s="71">
        <f t="shared" si="11"/>
        <v>0.42197900000000033</v>
      </c>
      <c r="H154" s="78">
        <v>71.059283300000004</v>
      </c>
      <c r="I154" s="78">
        <v>48.7619045</v>
      </c>
      <c r="J154" s="74">
        <v>1666.4970358999999</v>
      </c>
      <c r="K154" s="36">
        <f t="shared" si="9"/>
        <v>21.095792457093843</v>
      </c>
    </row>
    <row r="155" spans="1:11" x14ac:dyDescent="0.25">
      <c r="A155" s="4">
        <v>33025</v>
      </c>
      <c r="B155" s="74">
        <v>7900.4730876000003</v>
      </c>
      <c r="C155" s="5">
        <f t="shared" si="8"/>
        <v>1.0223227823383077E-2</v>
      </c>
      <c r="D155" s="37">
        <f t="shared" si="10"/>
        <v>2.4561817888746247</v>
      </c>
      <c r="E155" s="76">
        <v>13239.192230000001</v>
      </c>
      <c r="F155" s="78">
        <v>59.674887599999998</v>
      </c>
      <c r="G155" s="71">
        <f t="shared" si="11"/>
        <v>0.43829470000000015</v>
      </c>
      <c r="H155" s="78">
        <v>70.950772299999997</v>
      </c>
      <c r="I155" s="78">
        <v>48.725737100000003</v>
      </c>
      <c r="J155" s="74">
        <v>1667.1375155000001</v>
      </c>
      <c r="K155" s="36">
        <f t="shared" si="9"/>
        <v>21.101742857862728</v>
      </c>
    </row>
    <row r="156" spans="1:11" x14ac:dyDescent="0.25">
      <c r="A156" s="4">
        <v>33055</v>
      </c>
      <c r="B156" s="74">
        <v>7898.0773486999997</v>
      </c>
      <c r="C156" s="5">
        <f t="shared" si="8"/>
        <v>-3.032399292342159E-2</v>
      </c>
      <c r="D156" s="37">
        <f t="shared" si="10"/>
        <v>2.0942036526752257</v>
      </c>
      <c r="E156" s="76">
        <v>13254.662920000001</v>
      </c>
      <c r="F156" s="78">
        <v>59.587161100000003</v>
      </c>
      <c r="G156" s="71">
        <f t="shared" si="11"/>
        <v>0.24370480000000327</v>
      </c>
      <c r="H156" s="78">
        <v>70.638585000000006</v>
      </c>
      <c r="I156" s="78">
        <v>48.857291099999998</v>
      </c>
      <c r="J156" s="74">
        <v>1667.706124</v>
      </c>
      <c r="K156" s="36">
        <f t="shared" si="9"/>
        <v>21.115343017937139</v>
      </c>
    </row>
    <row r="157" spans="1:11" x14ac:dyDescent="0.25">
      <c r="A157" s="4">
        <v>33086</v>
      </c>
      <c r="B157" s="74">
        <v>7869.3454207000004</v>
      </c>
      <c r="C157" s="5">
        <f t="shared" si="8"/>
        <v>-0.36378382651226421</v>
      </c>
      <c r="D157" s="37">
        <f t="shared" si="10"/>
        <v>1.2148703317101499</v>
      </c>
      <c r="E157" s="76">
        <v>13270.05294</v>
      </c>
      <c r="F157" s="78">
        <v>59.301537500000002</v>
      </c>
      <c r="G157" s="71">
        <f t="shared" si="11"/>
        <v>-0.25458119999999695</v>
      </c>
      <c r="H157" s="78">
        <v>70.392845300000005</v>
      </c>
      <c r="I157" s="78">
        <v>48.534321200000001</v>
      </c>
      <c r="J157" s="74">
        <v>1654.8077877000001</v>
      </c>
      <c r="K157" s="36">
        <f t="shared" si="9"/>
        <v>21.028531589769766</v>
      </c>
    </row>
    <row r="158" spans="1:11" x14ac:dyDescent="0.25">
      <c r="A158" s="4">
        <v>33117</v>
      </c>
      <c r="B158" s="74">
        <v>7844.3298492000004</v>
      </c>
      <c r="C158" s="5">
        <f t="shared" si="8"/>
        <v>-0.31788630645437943</v>
      </c>
      <c r="D158" s="37">
        <f t="shared" si="10"/>
        <v>0.77749902955831429</v>
      </c>
      <c r="E158" s="76">
        <v>13285.671329999999</v>
      </c>
      <c r="F158" s="78">
        <v>59.0435339</v>
      </c>
      <c r="G158" s="71">
        <f t="shared" si="11"/>
        <v>-0.49497399999999914</v>
      </c>
      <c r="H158" s="78">
        <v>70.200148999999996</v>
      </c>
      <c r="I158" s="78">
        <v>48.214194499999998</v>
      </c>
      <c r="J158" s="74">
        <v>1648.2346332</v>
      </c>
      <c r="K158" s="36">
        <f t="shared" si="9"/>
        <v>21.011796608324602</v>
      </c>
    </row>
    <row r="159" spans="1:11" x14ac:dyDescent="0.25">
      <c r="A159" s="4">
        <v>33147</v>
      </c>
      <c r="B159" s="74">
        <v>7829.8750459000003</v>
      </c>
      <c r="C159" s="5">
        <f t="shared" si="8"/>
        <v>-0.18427072264782771</v>
      </c>
      <c r="D159" s="37">
        <f t="shared" si="10"/>
        <v>0.48345369343018507</v>
      </c>
      <c r="E159" s="76">
        <v>13303.251480000001</v>
      </c>
      <c r="F159" s="78">
        <v>58.856852099999998</v>
      </c>
      <c r="G159" s="71">
        <f t="shared" si="11"/>
        <v>-0.65548890000000171</v>
      </c>
      <c r="H159" s="78">
        <v>69.798751899999999</v>
      </c>
      <c r="I159" s="78">
        <v>48.236306499999998</v>
      </c>
      <c r="J159" s="74">
        <v>1678.0151194</v>
      </c>
      <c r="K159" s="36">
        <f t="shared" si="9"/>
        <v>21.430931011838663</v>
      </c>
    </row>
    <row r="160" spans="1:11" x14ac:dyDescent="0.25">
      <c r="A160" s="4">
        <v>33178</v>
      </c>
      <c r="B160" s="74">
        <v>7810.0323545000001</v>
      </c>
      <c r="C160" s="5">
        <f t="shared" si="8"/>
        <v>-0.25342283604373078</v>
      </c>
      <c r="D160" s="37">
        <f t="shared" si="10"/>
        <v>-0.4433067693442802</v>
      </c>
      <c r="E160" s="76">
        <v>13320.73013</v>
      </c>
      <c r="F160" s="78">
        <v>58.630662700000002</v>
      </c>
      <c r="G160" s="71">
        <f t="shared" si="11"/>
        <v>-1.1932739000000012</v>
      </c>
      <c r="H160" s="78">
        <v>69.397127499999996</v>
      </c>
      <c r="I160" s="78">
        <v>48.180829000000003</v>
      </c>
      <c r="J160" s="74">
        <v>1676.7997275</v>
      </c>
      <c r="K160" s="36">
        <f t="shared" si="9"/>
        <v>21.469817939151792</v>
      </c>
    </row>
    <row r="161" spans="1:11" x14ac:dyDescent="0.25">
      <c r="A161" s="4">
        <v>33208</v>
      </c>
      <c r="B161" s="74">
        <v>7813.1196534999999</v>
      </c>
      <c r="C161" s="5">
        <f t="shared" si="8"/>
        <v>3.952991306394469E-2</v>
      </c>
      <c r="D161" s="37">
        <f t="shared" si="10"/>
        <v>-0.21545294908774149</v>
      </c>
      <c r="E161" s="76">
        <v>13338.41332</v>
      </c>
      <c r="F161" s="78">
        <v>58.576079999999997</v>
      </c>
      <c r="G161" s="71">
        <f t="shared" si="11"/>
        <v>-1.0442121000000029</v>
      </c>
      <c r="H161" s="78">
        <v>69.282928999999996</v>
      </c>
      <c r="I161" s="78">
        <v>48.184421</v>
      </c>
      <c r="J161" s="74">
        <v>1682.5912734000001</v>
      </c>
      <c r="K161" s="36">
        <f t="shared" si="9"/>
        <v>21.535460200539216</v>
      </c>
    </row>
    <row r="162" spans="1:11" x14ac:dyDescent="0.25">
      <c r="A162" s="4">
        <v>33239</v>
      </c>
      <c r="B162" s="74">
        <v>7747.5685221000003</v>
      </c>
      <c r="C162" s="5">
        <f t="shared" si="8"/>
        <v>-0.83898793704810337</v>
      </c>
      <c r="D162" s="37">
        <f t="shared" si="10"/>
        <v>-1.1815097442120961</v>
      </c>
      <c r="E162" s="76">
        <v>13353.49207</v>
      </c>
      <c r="F162" s="78">
        <v>58.019044600000001</v>
      </c>
      <c r="G162" s="71">
        <f t="shared" si="11"/>
        <v>-1.5965709999999973</v>
      </c>
      <c r="H162" s="78">
        <v>68.630680900000002</v>
      </c>
      <c r="I162" s="78">
        <v>47.7212684</v>
      </c>
      <c r="J162" s="74">
        <v>1664.0627273</v>
      </c>
      <c r="K162" s="36">
        <f t="shared" si="9"/>
        <v>21.478515776314179</v>
      </c>
    </row>
    <row r="163" spans="1:11" x14ac:dyDescent="0.25">
      <c r="A163" s="4">
        <v>33270</v>
      </c>
      <c r="B163" s="74">
        <v>7758.1225266000001</v>
      </c>
      <c r="C163" s="5">
        <f t="shared" si="8"/>
        <v>0.13622344184364954</v>
      </c>
      <c r="D163" s="37">
        <f t="shared" si="10"/>
        <v>-1.1283178826183158</v>
      </c>
      <c r="E163" s="76">
        <v>13368.509</v>
      </c>
      <c r="F163" s="78">
        <v>58.032818200000001</v>
      </c>
      <c r="G163" s="71">
        <f t="shared" si="11"/>
        <v>-1.5501997000000003</v>
      </c>
      <c r="H163" s="78">
        <v>68.590090000000004</v>
      </c>
      <c r="I163" s="78">
        <v>47.789229800000001</v>
      </c>
      <c r="J163" s="74">
        <v>1714.6581516000001</v>
      </c>
      <c r="K163" s="36">
        <f t="shared" si="9"/>
        <v>22.10145748176846</v>
      </c>
    </row>
    <row r="164" spans="1:11" x14ac:dyDescent="0.25">
      <c r="A164" s="4">
        <v>33298</v>
      </c>
      <c r="B164" s="74">
        <v>7701.4098192000001</v>
      </c>
      <c r="C164" s="5">
        <f t="shared" si="8"/>
        <v>-0.73101072077105189</v>
      </c>
      <c r="D164" s="37">
        <f t="shared" si="10"/>
        <v>-2.0294109127897886</v>
      </c>
      <c r="E164" s="76">
        <v>13383.59799</v>
      </c>
      <c r="F164" s="78">
        <v>57.543642800000001</v>
      </c>
      <c r="G164" s="71">
        <f t="shared" si="11"/>
        <v>-2.0652076000000008</v>
      </c>
      <c r="H164" s="78">
        <v>67.952310499999996</v>
      </c>
      <c r="I164" s="78">
        <v>47.445675700000002</v>
      </c>
      <c r="J164" s="74">
        <v>1704.0344135</v>
      </c>
      <c r="K164" s="36">
        <f t="shared" si="9"/>
        <v>22.126265885133876</v>
      </c>
    </row>
    <row r="165" spans="1:11" x14ac:dyDescent="0.25">
      <c r="A165" s="4">
        <v>33329</v>
      </c>
      <c r="B165" s="74">
        <v>7695.8029551</v>
      </c>
      <c r="C165" s="5">
        <f t="shared" si="8"/>
        <v>-7.2803087118178969E-2</v>
      </c>
      <c r="D165" s="37">
        <f t="shared" si="10"/>
        <v>-2.1648189791871051</v>
      </c>
      <c r="E165" s="76">
        <v>13398.86982</v>
      </c>
      <c r="F165" s="78">
        <v>57.436209599999998</v>
      </c>
      <c r="G165" s="71">
        <f t="shared" si="11"/>
        <v>-2.1340664000000018</v>
      </c>
      <c r="H165" s="78">
        <v>67.634401499999996</v>
      </c>
      <c r="I165" s="78">
        <v>47.543512100000001</v>
      </c>
      <c r="J165" s="74">
        <v>1720.2376431</v>
      </c>
      <c r="K165" s="36">
        <f t="shared" si="9"/>
        <v>22.352932541756417</v>
      </c>
    </row>
    <row r="166" spans="1:11" x14ac:dyDescent="0.25">
      <c r="A166" s="4">
        <v>33359</v>
      </c>
      <c r="B166" s="74">
        <v>7694.1240357999995</v>
      </c>
      <c r="C166" s="5">
        <f t="shared" si="8"/>
        <v>-2.181603803782162E-2</v>
      </c>
      <c r="D166" s="37">
        <f t="shared" si="10"/>
        <v>-2.6019006924211023</v>
      </c>
      <c r="E166" s="76">
        <v>13414.08216</v>
      </c>
      <c r="F166" s="78">
        <v>57.358557599999997</v>
      </c>
      <c r="G166" s="71">
        <f t="shared" si="11"/>
        <v>-2.3885290999999995</v>
      </c>
      <c r="H166" s="78">
        <v>67.589661300000003</v>
      </c>
      <c r="I166" s="78">
        <v>47.434992000000001</v>
      </c>
      <c r="J166" s="74">
        <v>1713.3045434000001</v>
      </c>
      <c r="K166" s="36">
        <f t="shared" si="9"/>
        <v>22.267701110979797</v>
      </c>
    </row>
    <row r="167" spans="1:11" x14ac:dyDescent="0.25">
      <c r="A167" s="4">
        <v>33390</v>
      </c>
      <c r="B167" s="74">
        <v>7658.3650997000004</v>
      </c>
      <c r="C167" s="5">
        <f t="shared" si="8"/>
        <v>-0.46475642884903234</v>
      </c>
      <c r="D167" s="37">
        <f t="shared" si="10"/>
        <v>-3.0644745601373513</v>
      </c>
      <c r="E167" s="76">
        <v>13429.303029999999</v>
      </c>
      <c r="F167" s="78">
        <v>57.027271499999998</v>
      </c>
      <c r="G167" s="71">
        <f t="shared" si="11"/>
        <v>-2.6476161000000005</v>
      </c>
      <c r="H167" s="78">
        <v>67.067197800000002</v>
      </c>
      <c r="I167" s="78">
        <v>47.2901588</v>
      </c>
      <c r="J167" s="74">
        <v>1712.7856694</v>
      </c>
      <c r="K167" s="36">
        <f t="shared" si="9"/>
        <v>22.364899650280378</v>
      </c>
    </row>
    <row r="168" spans="1:11" x14ac:dyDescent="0.25">
      <c r="A168" s="4">
        <v>33420</v>
      </c>
      <c r="B168" s="74">
        <v>7630.4368512000001</v>
      </c>
      <c r="C168" s="5">
        <f t="shared" si="8"/>
        <v>-0.36467637852750534</v>
      </c>
      <c r="D168" s="37">
        <f t="shared" si="10"/>
        <v>-3.3886791137092676</v>
      </c>
      <c r="E168" s="76">
        <v>13445.393</v>
      </c>
      <c r="F168" s="78">
        <v>56.751311399999999</v>
      </c>
      <c r="G168" s="71">
        <f t="shared" si="11"/>
        <v>-2.8358497000000042</v>
      </c>
      <c r="H168" s="78">
        <v>66.680067500000007</v>
      </c>
      <c r="I168" s="78">
        <v>47.122582600000001</v>
      </c>
      <c r="J168" s="74">
        <v>1703.7571356000001</v>
      </c>
      <c r="K168" s="36">
        <f t="shared" si="9"/>
        <v>22.328435040151849</v>
      </c>
    </row>
    <row r="169" spans="1:11" x14ac:dyDescent="0.25">
      <c r="A169" s="4">
        <v>33451</v>
      </c>
      <c r="B169" s="74">
        <v>7636.3608082999999</v>
      </c>
      <c r="C169" s="5">
        <f t="shared" si="8"/>
        <v>7.7635883967353644E-2</v>
      </c>
      <c r="D169" s="37">
        <f t="shared" si="10"/>
        <v>-2.9606606387761776</v>
      </c>
      <c r="E169" s="76">
        <v>13460.635</v>
      </c>
      <c r="F169" s="78">
        <v>56.731059199999997</v>
      </c>
      <c r="G169" s="71">
        <f t="shared" si="11"/>
        <v>-2.5704783000000049</v>
      </c>
      <c r="H169" s="78">
        <v>66.713843800000006</v>
      </c>
      <c r="I169" s="78">
        <v>47.050818200000002</v>
      </c>
      <c r="J169" s="74">
        <v>1707.1974135</v>
      </c>
      <c r="K169" s="36">
        <f t="shared" si="9"/>
        <v>22.356164884776508</v>
      </c>
    </row>
    <row r="170" spans="1:11" x14ac:dyDescent="0.25">
      <c r="A170" s="4">
        <v>33482</v>
      </c>
      <c r="B170" s="74">
        <v>7645.3729233000004</v>
      </c>
      <c r="C170" s="5">
        <f t="shared" si="8"/>
        <v>0.11801583537285371</v>
      </c>
      <c r="D170" s="37">
        <f t="shared" si="10"/>
        <v>-2.5363151438652278</v>
      </c>
      <c r="E170" s="76">
        <v>13475.879000000001</v>
      </c>
      <c r="F170" s="78">
        <v>56.733760500000002</v>
      </c>
      <c r="G170" s="71">
        <f t="shared" si="11"/>
        <v>-2.3097733999999974</v>
      </c>
      <c r="H170" s="78">
        <v>66.676754799999998</v>
      </c>
      <c r="I170" s="78">
        <v>47.092950500000001</v>
      </c>
      <c r="J170" s="74">
        <v>1710.9241852</v>
      </c>
      <c r="K170" s="36">
        <f t="shared" si="9"/>
        <v>22.378557623864182</v>
      </c>
    </row>
    <row r="171" spans="1:11" x14ac:dyDescent="0.25">
      <c r="A171" s="4">
        <v>33512</v>
      </c>
      <c r="B171" s="74">
        <v>7616.3853565999998</v>
      </c>
      <c r="C171" s="5">
        <f t="shared" si="8"/>
        <v>-0.37915176919177096</v>
      </c>
      <c r="D171" s="37">
        <f t="shared" si="10"/>
        <v>-2.7266040396365101</v>
      </c>
      <c r="E171" s="76">
        <v>13488.137000000001</v>
      </c>
      <c r="F171" s="78">
        <v>56.467289399999999</v>
      </c>
      <c r="G171" s="71">
        <f t="shared" si="11"/>
        <v>-2.389562699999999</v>
      </c>
      <c r="H171" s="78">
        <v>66.433031499999998</v>
      </c>
      <c r="I171" s="78">
        <v>46.805587799999998</v>
      </c>
      <c r="J171" s="74">
        <v>1676.7523805999999</v>
      </c>
      <c r="K171" s="36">
        <f t="shared" si="9"/>
        <v>22.015067543122743</v>
      </c>
    </row>
    <row r="172" spans="1:11" x14ac:dyDescent="0.25">
      <c r="A172" s="4">
        <v>33543</v>
      </c>
      <c r="B172" s="74">
        <v>7597.2620047999999</v>
      </c>
      <c r="C172" s="5">
        <f t="shared" si="8"/>
        <v>-0.25108172584030974</v>
      </c>
      <c r="D172" s="37">
        <f t="shared" si="10"/>
        <v>-2.7243209764349539</v>
      </c>
      <c r="E172" s="76">
        <v>13500.398999999999</v>
      </c>
      <c r="F172" s="78">
        <v>56.274351600000003</v>
      </c>
      <c r="G172" s="71">
        <f t="shared" si="11"/>
        <v>-2.3563110999999992</v>
      </c>
      <c r="H172" s="78">
        <v>66.354948500000006</v>
      </c>
      <c r="I172" s="78">
        <v>46.502469400000003</v>
      </c>
      <c r="J172" s="74">
        <v>1738.4450761000001</v>
      </c>
      <c r="K172" s="36">
        <f t="shared" si="9"/>
        <v>22.882521031940705</v>
      </c>
    </row>
    <row r="173" spans="1:11" x14ac:dyDescent="0.25">
      <c r="A173" s="4">
        <v>33573</v>
      </c>
      <c r="B173" s="74">
        <v>7617.0429295000004</v>
      </c>
      <c r="C173" s="5">
        <f t="shared" si="8"/>
        <v>0.26036912623919972</v>
      </c>
      <c r="D173" s="37">
        <f t="shared" si="10"/>
        <v>-2.5095830179967122</v>
      </c>
      <c r="E173" s="76">
        <v>13512.656999999999</v>
      </c>
      <c r="F173" s="78">
        <v>56.369690499999997</v>
      </c>
      <c r="G173" s="71">
        <f t="shared" si="11"/>
        <v>-2.2063895000000002</v>
      </c>
      <c r="H173" s="78">
        <v>66.250490900000003</v>
      </c>
      <c r="I173" s="78">
        <v>46.792636399999999</v>
      </c>
      <c r="J173" s="74">
        <v>1719.4286642</v>
      </c>
      <c r="K173" s="36">
        <f t="shared" si="9"/>
        <v>22.573440639816205</v>
      </c>
    </row>
    <row r="174" spans="1:11" x14ac:dyDescent="0.25">
      <c r="A174" s="4">
        <v>33604</v>
      </c>
      <c r="B174" s="74">
        <v>7633.2233118000004</v>
      </c>
      <c r="C174" s="5">
        <f t="shared" si="8"/>
        <v>0.21242340957978736</v>
      </c>
      <c r="D174" s="37">
        <f t="shared" si="10"/>
        <v>-1.4758851112297922</v>
      </c>
      <c r="E174" s="76">
        <v>13530.707</v>
      </c>
      <c r="F174" s="78">
        <v>56.4140759</v>
      </c>
      <c r="G174" s="71">
        <f t="shared" si="11"/>
        <v>-1.6049687000000006</v>
      </c>
      <c r="H174" s="78">
        <v>66.174696100000006</v>
      </c>
      <c r="I174" s="78">
        <v>46.953194500000002</v>
      </c>
      <c r="J174" s="74">
        <v>1736.8642507</v>
      </c>
      <c r="K174" s="36">
        <f t="shared" si="9"/>
        <v>22.754008100549434</v>
      </c>
    </row>
    <row r="175" spans="1:11" x14ac:dyDescent="0.25">
      <c r="A175" s="4">
        <v>33635</v>
      </c>
      <c r="B175" s="74">
        <v>7650.2630650000001</v>
      </c>
      <c r="C175" s="5">
        <f t="shared" si="8"/>
        <v>0.22323142536205398</v>
      </c>
      <c r="D175" s="37">
        <f t="shared" si="10"/>
        <v>-1.3902778826988891</v>
      </c>
      <c r="E175" s="76">
        <v>13548.753000000001</v>
      </c>
      <c r="F175" s="78">
        <v>56.4647024</v>
      </c>
      <c r="G175" s="71">
        <f t="shared" si="11"/>
        <v>-1.5681158000000011</v>
      </c>
      <c r="H175" s="78">
        <v>66.237180600000002</v>
      </c>
      <c r="I175" s="78">
        <v>46.992009199999998</v>
      </c>
      <c r="J175" s="74">
        <v>1766.3808836000001</v>
      </c>
      <c r="K175" s="36">
        <f t="shared" si="9"/>
        <v>23.089152210741659</v>
      </c>
    </row>
    <row r="176" spans="1:11" x14ac:dyDescent="0.25">
      <c r="A176" s="4">
        <v>33664</v>
      </c>
      <c r="B176" s="74">
        <v>7631.0971734000004</v>
      </c>
      <c r="C176" s="5">
        <f t="shared" si="8"/>
        <v>-0.25052591573855465</v>
      </c>
      <c r="D176" s="37">
        <f t="shared" si="10"/>
        <v>-0.91298408279360432</v>
      </c>
      <c r="E176" s="76">
        <v>13566.803</v>
      </c>
      <c r="F176" s="78">
        <v>56.248308299999998</v>
      </c>
      <c r="G176" s="71">
        <f t="shared" si="11"/>
        <v>-1.2953345000000027</v>
      </c>
      <c r="H176" s="78">
        <v>66.014912499999994</v>
      </c>
      <c r="I176" s="78">
        <v>46.780972200000001</v>
      </c>
      <c r="J176" s="74">
        <v>1762.6903193000001</v>
      </c>
      <c r="K176" s="36">
        <f t="shared" si="9"/>
        <v>23.098779628233217</v>
      </c>
    </row>
    <row r="177" spans="1:11" x14ac:dyDescent="0.25">
      <c r="A177" s="4">
        <v>33695</v>
      </c>
      <c r="B177" s="74">
        <v>7624.1748492999996</v>
      </c>
      <c r="C177" s="5">
        <f t="shared" si="8"/>
        <v>-9.0712042353886954E-2</v>
      </c>
      <c r="D177" s="37">
        <f t="shared" si="10"/>
        <v>-0.93074246076600164</v>
      </c>
      <c r="E177" s="76">
        <v>13577.367</v>
      </c>
      <c r="F177" s="78">
        <v>56.153559399999999</v>
      </c>
      <c r="G177" s="71">
        <f t="shared" si="11"/>
        <v>-1.2826501999999991</v>
      </c>
      <c r="H177" s="78">
        <v>65.964010200000004</v>
      </c>
      <c r="I177" s="78">
        <v>46.644266299999998</v>
      </c>
      <c r="J177" s="74">
        <v>1772.9562989000001</v>
      </c>
      <c r="K177" s="36">
        <f t="shared" si="9"/>
        <v>23.254402396907004</v>
      </c>
    </row>
    <row r="178" spans="1:11" x14ac:dyDescent="0.25">
      <c r="A178" s="4">
        <v>33725</v>
      </c>
      <c r="B178" s="74">
        <v>7621.0931114000005</v>
      </c>
      <c r="C178" s="5">
        <f t="shared" si="8"/>
        <v>-4.0420608930316466E-2</v>
      </c>
      <c r="D178" s="37">
        <f t="shared" si="10"/>
        <v>-0.94917789289844323</v>
      </c>
      <c r="E178" s="76">
        <v>13587.934999999999</v>
      </c>
      <c r="F178" s="78">
        <v>56.087206100000003</v>
      </c>
      <c r="G178" s="71">
        <f t="shared" si="11"/>
        <v>-1.2713514999999944</v>
      </c>
      <c r="H178" s="78">
        <v>65.849588999999995</v>
      </c>
      <c r="I178" s="78">
        <v>46.624966800000003</v>
      </c>
      <c r="J178" s="74">
        <v>1777.5147148999999</v>
      </c>
      <c r="K178" s="36">
        <f t="shared" si="9"/>
        <v>23.323618920770137</v>
      </c>
    </row>
    <row r="179" spans="1:11" x14ac:dyDescent="0.25">
      <c r="A179" s="4">
        <v>33756</v>
      </c>
      <c r="B179" s="74">
        <v>7633.7234509999998</v>
      </c>
      <c r="C179" s="5">
        <f t="shared" si="8"/>
        <v>0.16572871391777533</v>
      </c>
      <c r="D179" s="37">
        <f t="shared" si="10"/>
        <v>-0.3217612163850202</v>
      </c>
      <c r="E179" s="76">
        <v>13598.499</v>
      </c>
      <c r="F179" s="78">
        <v>56.136515099999997</v>
      </c>
      <c r="G179" s="71">
        <f t="shared" si="11"/>
        <v>-0.89075640000000078</v>
      </c>
      <c r="H179" s="78">
        <v>65.8036508</v>
      </c>
      <c r="I179" s="78">
        <v>46.767128100000001</v>
      </c>
      <c r="J179" s="74">
        <v>1804.803238</v>
      </c>
      <c r="K179" s="36">
        <f t="shared" si="9"/>
        <v>23.642502241335126</v>
      </c>
    </row>
    <row r="180" spans="1:11" x14ac:dyDescent="0.25">
      <c r="A180" s="4">
        <v>33786</v>
      </c>
      <c r="B180" s="74">
        <v>7651.3181505000002</v>
      </c>
      <c r="C180" s="5">
        <f t="shared" si="8"/>
        <v>0.23048646722584015</v>
      </c>
      <c r="D180" s="37">
        <f t="shared" si="10"/>
        <v>0.27365797931629876</v>
      </c>
      <c r="E180" s="76">
        <v>13610.832</v>
      </c>
      <c r="F180" s="78">
        <v>56.2149188</v>
      </c>
      <c r="G180" s="71">
        <f t="shared" si="11"/>
        <v>-0.53639259999999922</v>
      </c>
      <c r="H180" s="78">
        <v>65.786612000000005</v>
      </c>
      <c r="I180" s="78">
        <v>46.938509199999999</v>
      </c>
      <c r="J180" s="74">
        <v>1808.7336097</v>
      </c>
      <c r="K180" s="36">
        <f t="shared" si="9"/>
        <v>23.639503339457953</v>
      </c>
    </row>
    <row r="181" spans="1:11" x14ac:dyDescent="0.25">
      <c r="A181" s="4">
        <v>33817</v>
      </c>
      <c r="B181" s="74">
        <v>7671.1532023</v>
      </c>
      <c r="C181" s="5">
        <f t="shared" si="8"/>
        <v>0.25923705445059242</v>
      </c>
      <c r="D181" s="37">
        <f t="shared" si="10"/>
        <v>0.45561485206649777</v>
      </c>
      <c r="E181" s="76">
        <v>13623.165000000001</v>
      </c>
      <c r="F181" s="78">
        <v>56.309625599999997</v>
      </c>
      <c r="G181" s="71">
        <f t="shared" si="11"/>
        <v>-0.4214336000000003</v>
      </c>
      <c r="H181" s="78">
        <v>65.884659299999996</v>
      </c>
      <c r="I181" s="78">
        <v>47.030354299999999</v>
      </c>
      <c r="J181" s="74">
        <v>1833.0771574</v>
      </c>
      <c r="K181" s="36">
        <f t="shared" si="9"/>
        <v>23.895718271542258</v>
      </c>
    </row>
    <row r="182" spans="1:11" x14ac:dyDescent="0.25">
      <c r="A182" s="6">
        <v>33848</v>
      </c>
      <c r="B182" s="74">
        <v>7635.3172998</v>
      </c>
      <c r="C182" s="5">
        <f t="shared" si="8"/>
        <v>-0.46715143805569537</v>
      </c>
      <c r="D182" s="37">
        <f t="shared" si="10"/>
        <v>-0.13152561164616178</v>
      </c>
      <c r="E182" s="76">
        <v>13635.498</v>
      </c>
      <c r="F182" s="78">
        <v>55.995881500000003</v>
      </c>
      <c r="G182" s="71">
        <f t="shared" si="11"/>
        <v>-0.73787899999999951</v>
      </c>
      <c r="H182" s="78">
        <v>65.533978899999994</v>
      </c>
      <c r="I182" s="78">
        <v>46.752887800000003</v>
      </c>
      <c r="J182" s="74">
        <v>1813.8549467</v>
      </c>
      <c r="K182" s="36">
        <f t="shared" si="9"/>
        <v>23.756117466755601</v>
      </c>
    </row>
    <row r="183" spans="1:11" x14ac:dyDescent="0.25">
      <c r="A183" s="4">
        <v>33878</v>
      </c>
      <c r="B183" s="74">
        <v>7644.5310017000002</v>
      </c>
      <c r="C183" s="5">
        <f t="shared" si="8"/>
        <v>0.12067215464957172</v>
      </c>
      <c r="D183" s="37">
        <f t="shared" si="10"/>
        <v>0.36954071757425822</v>
      </c>
      <c r="E183" s="76">
        <v>13645.895</v>
      </c>
      <c r="F183" s="78">
        <v>56.020737400000002</v>
      </c>
      <c r="G183" s="71">
        <f t="shared" si="11"/>
        <v>-0.44655199999999695</v>
      </c>
      <c r="H183" s="78">
        <v>65.524634800000001</v>
      </c>
      <c r="I183" s="78">
        <v>46.811940900000003</v>
      </c>
      <c r="J183" s="74">
        <v>1831.3726551</v>
      </c>
      <c r="K183" s="36">
        <f t="shared" si="9"/>
        <v>23.956638473867621</v>
      </c>
    </row>
    <row r="184" spans="1:11" x14ac:dyDescent="0.25">
      <c r="A184" s="4">
        <v>33909</v>
      </c>
      <c r="B184" s="74">
        <v>7569.5628926999998</v>
      </c>
      <c r="C184" s="5">
        <f t="shared" si="8"/>
        <v>-0.98067636828641125</v>
      </c>
      <c r="D184" s="37">
        <f t="shared" si="10"/>
        <v>-0.36459335063736925</v>
      </c>
      <c r="E184" s="76">
        <v>13656.29</v>
      </c>
      <c r="F184" s="78">
        <v>55.429131099999999</v>
      </c>
      <c r="G184" s="71">
        <f t="shared" si="11"/>
        <v>-0.84522050000000348</v>
      </c>
      <c r="H184" s="78">
        <v>64.6979848</v>
      </c>
      <c r="I184" s="78">
        <v>46.449105000000003</v>
      </c>
      <c r="J184" s="74">
        <v>1790.2759530000001</v>
      </c>
      <c r="K184" s="36">
        <f t="shared" si="9"/>
        <v>23.65098194410303</v>
      </c>
    </row>
    <row r="185" spans="1:11" x14ac:dyDescent="0.25">
      <c r="A185" s="4">
        <v>33939</v>
      </c>
      <c r="B185" s="74">
        <v>7599.6814899999999</v>
      </c>
      <c r="C185" s="5">
        <f t="shared" si="8"/>
        <v>0.39789083896833966</v>
      </c>
      <c r="D185" s="37">
        <f t="shared" si="10"/>
        <v>-0.22792886505551124</v>
      </c>
      <c r="E185" s="76">
        <v>13666.687</v>
      </c>
      <c r="F185" s="78">
        <v>55.607342799999998</v>
      </c>
      <c r="G185" s="71">
        <f t="shared" si="11"/>
        <v>-0.76234769999999941</v>
      </c>
      <c r="H185" s="78">
        <v>65.033157000000003</v>
      </c>
      <c r="I185" s="78">
        <v>46.476282400000002</v>
      </c>
      <c r="J185" s="74">
        <v>1788.5378662000001</v>
      </c>
      <c r="K185" s="36">
        <f t="shared" si="9"/>
        <v>23.534379283571791</v>
      </c>
    </row>
    <row r="186" spans="1:11" x14ac:dyDescent="0.25">
      <c r="A186" s="4">
        <v>33970</v>
      </c>
      <c r="B186" s="74">
        <v>7651.2206884999996</v>
      </c>
      <c r="C186" s="5">
        <f t="shared" si="8"/>
        <v>0.6781757704953455</v>
      </c>
      <c r="D186" s="37">
        <f t="shared" si="10"/>
        <v>0.23577689220984202</v>
      </c>
      <c r="E186" s="76">
        <v>13682.972</v>
      </c>
      <c r="F186" s="78">
        <v>55.917827600000003</v>
      </c>
      <c r="G186" s="71">
        <f t="shared" si="11"/>
        <v>-0.49624829999999776</v>
      </c>
      <c r="H186" s="78">
        <v>65.3177941</v>
      </c>
      <c r="I186" s="78">
        <v>46.811633899999997</v>
      </c>
      <c r="J186" s="74">
        <v>1801.6737616999999</v>
      </c>
      <c r="K186" s="36">
        <f t="shared" si="9"/>
        <v>23.547533590397755</v>
      </c>
    </row>
    <row r="187" spans="1:11" x14ac:dyDescent="0.25">
      <c r="A187" s="4">
        <v>34001</v>
      </c>
      <c r="B187" s="74">
        <v>7582.0844453999998</v>
      </c>
      <c r="C187" s="5">
        <f t="shared" si="8"/>
        <v>-0.90359755540594322</v>
      </c>
      <c r="D187" s="37">
        <f t="shared" si="10"/>
        <v>-0.89119313964401925</v>
      </c>
      <c r="E187" s="76">
        <v>13699.252</v>
      </c>
      <c r="F187" s="78">
        <v>55.346703900000001</v>
      </c>
      <c r="G187" s="71">
        <f t="shared" si="11"/>
        <v>-1.1179984999999988</v>
      </c>
      <c r="H187" s="78">
        <v>64.657132200000007</v>
      </c>
      <c r="I187" s="78">
        <v>46.327128500000001</v>
      </c>
      <c r="J187" s="74">
        <v>1760.7875242</v>
      </c>
      <c r="K187" s="36">
        <f t="shared" si="9"/>
        <v>23.223000704882129</v>
      </c>
    </row>
    <row r="188" spans="1:11" x14ac:dyDescent="0.25">
      <c r="A188" s="4">
        <v>34029</v>
      </c>
      <c r="B188" s="74">
        <v>7631.5810766000004</v>
      </c>
      <c r="C188" s="5">
        <f t="shared" si="8"/>
        <v>0.65281033937876898</v>
      </c>
      <c r="D188" s="37">
        <f t="shared" si="10"/>
        <v>6.3412008654108809E-3</v>
      </c>
      <c r="E188" s="76">
        <v>13715.537</v>
      </c>
      <c r="F188" s="78">
        <v>55.641868600000002</v>
      </c>
      <c r="G188" s="71">
        <f t="shared" si="11"/>
        <v>-0.6064396999999957</v>
      </c>
      <c r="H188" s="78">
        <v>65.093361900000005</v>
      </c>
      <c r="I188" s="78">
        <v>46.485472799999997</v>
      </c>
      <c r="J188" s="74">
        <v>1771.1629955999999</v>
      </c>
      <c r="K188" s="36">
        <f t="shared" si="9"/>
        <v>23.208336225775685</v>
      </c>
    </row>
    <row r="189" spans="1:11" x14ac:dyDescent="0.25">
      <c r="A189" s="4">
        <v>34060</v>
      </c>
      <c r="B189" s="74">
        <v>7614.0143142999996</v>
      </c>
      <c r="C189" s="5">
        <f t="shared" si="8"/>
        <v>-0.2301850969501478</v>
      </c>
      <c r="D189" s="37">
        <f t="shared" si="10"/>
        <v>-0.13326733975589311</v>
      </c>
      <c r="E189" s="76">
        <v>13723.932000000001</v>
      </c>
      <c r="F189" s="78">
        <v>55.4798312</v>
      </c>
      <c r="G189" s="71">
        <f t="shared" si="11"/>
        <v>-0.67372819999999933</v>
      </c>
      <c r="H189" s="78">
        <v>64.833642299999994</v>
      </c>
      <c r="I189" s="78">
        <v>46.417877500000003</v>
      </c>
      <c r="J189" s="74">
        <v>1756.3086006999999</v>
      </c>
      <c r="K189" s="36">
        <f t="shared" si="9"/>
        <v>23.066788794991481</v>
      </c>
    </row>
    <row r="190" spans="1:11" x14ac:dyDescent="0.25">
      <c r="A190" s="4">
        <v>34090</v>
      </c>
      <c r="B190" s="74">
        <v>7613.3663275999997</v>
      </c>
      <c r="C190" s="5">
        <f t="shared" si="8"/>
        <v>-8.5104476200264737E-3</v>
      </c>
      <c r="D190" s="37">
        <f t="shared" si="10"/>
        <v>-0.10138681796765618</v>
      </c>
      <c r="E190" s="76">
        <v>13732.325999999999</v>
      </c>
      <c r="F190" s="78">
        <v>55.441200000000002</v>
      </c>
      <c r="G190" s="71">
        <f t="shared" si="11"/>
        <v>-0.64600610000000103</v>
      </c>
      <c r="H190" s="78">
        <v>64.852146700000006</v>
      </c>
      <c r="I190" s="78">
        <v>46.323703399999999</v>
      </c>
      <c r="J190" s="74">
        <v>1759.9193107000001</v>
      </c>
      <c r="K190" s="36">
        <f t="shared" si="9"/>
        <v>23.116177981872944</v>
      </c>
    </row>
    <row r="191" spans="1:11" x14ac:dyDescent="0.25">
      <c r="A191" s="6">
        <v>34121</v>
      </c>
      <c r="B191" s="74">
        <v>7626.3109855000002</v>
      </c>
      <c r="C191" s="5">
        <f t="shared" si="8"/>
        <v>0.17002541770613977</v>
      </c>
      <c r="D191" s="37">
        <f t="shared" si="10"/>
        <v>-9.7101572352985652E-2</v>
      </c>
      <c r="E191" s="76">
        <v>13740.721</v>
      </c>
      <c r="F191" s="78">
        <v>55.501534300000003</v>
      </c>
      <c r="G191" s="71">
        <f t="shared" si="11"/>
        <v>-0.63498079999999391</v>
      </c>
      <c r="H191" s="78">
        <v>65.0091319</v>
      </c>
      <c r="I191" s="78">
        <v>46.290199399999999</v>
      </c>
      <c r="J191" s="74">
        <v>1747.7834086</v>
      </c>
      <c r="K191" s="36">
        <f t="shared" si="9"/>
        <v>22.917809304171861</v>
      </c>
    </row>
    <row r="192" spans="1:11" x14ac:dyDescent="0.25">
      <c r="A192" s="4">
        <v>34151</v>
      </c>
      <c r="B192" s="74">
        <v>7628.2742808000003</v>
      </c>
      <c r="C192" s="5">
        <f t="shared" si="8"/>
        <v>2.5743708901103883E-2</v>
      </c>
      <c r="D192" s="37">
        <f t="shared" si="10"/>
        <v>-0.3011751602368552</v>
      </c>
      <c r="E192" s="76">
        <v>13753.984</v>
      </c>
      <c r="F192" s="78">
        <v>55.4622885</v>
      </c>
      <c r="G192" s="71">
        <f t="shared" si="11"/>
        <v>-0.75263029999999986</v>
      </c>
      <c r="H192" s="78">
        <v>65.004817299999999</v>
      </c>
      <c r="I192" s="78">
        <v>46.2175856</v>
      </c>
      <c r="J192" s="74">
        <v>1774.8343081999999</v>
      </c>
      <c r="K192" s="36">
        <f t="shared" si="9"/>
        <v>23.266524548903185</v>
      </c>
    </row>
    <row r="193" spans="1:11" x14ac:dyDescent="0.25">
      <c r="A193" s="4">
        <v>34182</v>
      </c>
      <c r="B193" s="74">
        <v>7651.7463648000003</v>
      </c>
      <c r="C193" s="5">
        <f t="shared" si="8"/>
        <v>0.30769847983937992</v>
      </c>
      <c r="D193" s="37">
        <f t="shared" si="10"/>
        <v>-0.25298461637007935</v>
      </c>
      <c r="E193" s="76">
        <v>13767.249</v>
      </c>
      <c r="F193" s="78">
        <v>55.579341700000001</v>
      </c>
      <c r="G193" s="71">
        <f t="shared" si="11"/>
        <v>-0.73028389999999632</v>
      </c>
      <c r="H193" s="78">
        <v>64.912639799999994</v>
      </c>
      <c r="I193" s="78">
        <v>46.5379079</v>
      </c>
      <c r="J193" s="74">
        <v>1783.6730222000001</v>
      </c>
      <c r="K193" s="36">
        <f t="shared" si="9"/>
        <v>23.310665790039177</v>
      </c>
    </row>
    <row r="194" spans="1:11" x14ac:dyDescent="0.25">
      <c r="A194" s="4">
        <v>34213</v>
      </c>
      <c r="B194" s="74">
        <v>7670.4768028999997</v>
      </c>
      <c r="C194" s="5">
        <f t="shared" si="8"/>
        <v>0.24478644752476733</v>
      </c>
      <c r="D194" s="37">
        <f t="shared" si="10"/>
        <v>0.46048516020310881</v>
      </c>
      <c r="E194" s="76">
        <v>13780.512000000001</v>
      </c>
      <c r="F194" s="78">
        <v>55.661769300000003</v>
      </c>
      <c r="G194" s="71">
        <f t="shared" si="11"/>
        <v>-0.33411219999999986</v>
      </c>
      <c r="H194" s="78">
        <v>65.084484000000003</v>
      </c>
      <c r="I194" s="78">
        <v>46.534189900000001</v>
      </c>
      <c r="J194" s="74">
        <v>1808.3255022999999</v>
      </c>
      <c r="K194" s="36">
        <f t="shared" si="9"/>
        <v>23.575138140256431</v>
      </c>
    </row>
    <row r="195" spans="1:11" x14ac:dyDescent="0.25">
      <c r="A195" s="4">
        <v>34243</v>
      </c>
      <c r="B195" s="74">
        <v>7719.3364099999999</v>
      </c>
      <c r="C195" s="5">
        <f t="shared" si="8"/>
        <v>0.63698265903793205</v>
      </c>
      <c r="D195" s="37">
        <f t="shared" si="10"/>
        <v>0.97854804020500941</v>
      </c>
      <c r="E195" s="76">
        <v>13791.316000000001</v>
      </c>
      <c r="F195" s="78">
        <v>55.972442399999998</v>
      </c>
      <c r="G195" s="71">
        <f t="shared" si="11"/>
        <v>-4.8295000000003085E-2</v>
      </c>
      <c r="H195" s="78">
        <v>65.302567199999999</v>
      </c>
      <c r="I195" s="78">
        <v>46.935829900000002</v>
      </c>
      <c r="J195" s="74">
        <v>1817.071025</v>
      </c>
      <c r="K195" s="36">
        <f t="shared" si="9"/>
        <v>23.539212809096892</v>
      </c>
    </row>
    <row r="196" spans="1:11" x14ac:dyDescent="0.25">
      <c r="A196" s="4">
        <v>34274</v>
      </c>
      <c r="B196" s="74">
        <v>7729.9261712999996</v>
      </c>
      <c r="C196" s="5">
        <f t="shared" si="8"/>
        <v>0.13718486586853826</v>
      </c>
      <c r="D196" s="37">
        <f t="shared" si="10"/>
        <v>2.1185275936428556</v>
      </c>
      <c r="E196" s="76">
        <v>13802.116</v>
      </c>
      <c r="F196" s="78">
        <v>56.005370300000003</v>
      </c>
      <c r="G196" s="71">
        <f t="shared" si="11"/>
        <v>0.57623920000000339</v>
      </c>
      <c r="H196" s="78">
        <v>65.408375199999995</v>
      </c>
      <c r="I196" s="78">
        <v>46.8994128</v>
      </c>
      <c r="J196" s="74">
        <v>1821.1389134000001</v>
      </c>
      <c r="K196" s="36">
        <f t="shared" si="9"/>
        <v>23.559590001798497</v>
      </c>
    </row>
    <row r="197" spans="1:11" x14ac:dyDescent="0.25">
      <c r="A197" s="4">
        <v>34304</v>
      </c>
      <c r="B197" s="74">
        <v>7745.6132551999999</v>
      </c>
      <c r="C197" s="5">
        <f t="shared" si="8"/>
        <v>0.20293963425218683</v>
      </c>
      <c r="D197" s="37">
        <f t="shared" si="10"/>
        <v>1.9202352808078009</v>
      </c>
      <c r="E197" s="76">
        <v>13812.92</v>
      </c>
      <c r="F197" s="78">
        <v>56.075133000000001</v>
      </c>
      <c r="G197" s="71">
        <f t="shared" si="11"/>
        <v>0.46779020000000315</v>
      </c>
      <c r="H197" s="78">
        <v>65.482080199999999</v>
      </c>
      <c r="I197" s="78">
        <v>46.966635599999996</v>
      </c>
      <c r="J197" s="74">
        <v>1817.9179709</v>
      </c>
      <c r="K197" s="36">
        <f t="shared" si="9"/>
        <v>23.470291002194628</v>
      </c>
    </row>
    <row r="198" spans="1:11" x14ac:dyDescent="0.25">
      <c r="A198" s="4">
        <v>34335</v>
      </c>
      <c r="B198" s="74">
        <v>7765.6158058999999</v>
      </c>
      <c r="C198" s="5">
        <f t="shared" si="8"/>
        <v>0.25824360242323435</v>
      </c>
      <c r="D198" s="37">
        <f t="shared" si="10"/>
        <v>1.4951224393767577</v>
      </c>
      <c r="E198" s="76">
        <v>13829.572</v>
      </c>
      <c r="F198" s="78">
        <v>56.152249699999999</v>
      </c>
      <c r="G198" s="71">
        <f t="shared" si="11"/>
        <v>0.23442209999999619</v>
      </c>
      <c r="H198" s="78">
        <v>65.6282006</v>
      </c>
      <c r="I198" s="78">
        <v>46.976016199999997</v>
      </c>
      <c r="J198" s="74">
        <v>1846.8543569999999</v>
      </c>
      <c r="K198" s="36">
        <f t="shared" si="9"/>
        <v>23.782458508916125</v>
      </c>
    </row>
    <row r="199" spans="1:11" x14ac:dyDescent="0.25">
      <c r="A199" s="4">
        <v>34366</v>
      </c>
      <c r="B199" s="74">
        <v>7789.8601362999998</v>
      </c>
      <c r="C199" s="5">
        <f t="shared" si="8"/>
        <v>0.31220100254740901</v>
      </c>
      <c r="D199" s="37">
        <f t="shared" si="10"/>
        <v>2.7403505249279583</v>
      </c>
      <c r="E199" s="76">
        <v>13846.227999999999</v>
      </c>
      <c r="F199" s="78">
        <v>56.259799700000002</v>
      </c>
      <c r="G199" s="71">
        <f t="shared" si="11"/>
        <v>0.91309580000000068</v>
      </c>
      <c r="H199" s="78">
        <v>65.558727000000005</v>
      </c>
      <c r="I199" s="78">
        <v>47.254046500000001</v>
      </c>
      <c r="J199" s="74">
        <v>1851.3991157</v>
      </c>
      <c r="K199" s="36">
        <f t="shared" si="9"/>
        <v>23.766782500659517</v>
      </c>
    </row>
    <row r="200" spans="1:11" x14ac:dyDescent="0.25">
      <c r="A200" s="6">
        <v>34394</v>
      </c>
      <c r="B200" s="74">
        <v>7809.0070556999999</v>
      </c>
      <c r="C200" s="5">
        <f t="shared" ref="C200:C263" si="12">(B200-B199)/B199*100</f>
        <v>0.24579285205362428</v>
      </c>
      <c r="D200" s="37">
        <f t="shared" si="10"/>
        <v>2.3248914912798879</v>
      </c>
      <c r="E200" s="76">
        <v>13862.879000000001</v>
      </c>
      <c r="F200" s="78">
        <v>56.330341300000001</v>
      </c>
      <c r="G200" s="71">
        <f t="shared" si="11"/>
        <v>0.68847269999999838</v>
      </c>
      <c r="H200" s="78">
        <v>65.646318500000007</v>
      </c>
      <c r="I200" s="78">
        <v>47.307151699999999</v>
      </c>
      <c r="J200" s="74">
        <v>1859.2591249</v>
      </c>
      <c r="K200" s="36">
        <f t="shared" ref="K200:K263" si="13">J200/B200*100</f>
        <v>23.809161800447828</v>
      </c>
    </row>
    <row r="201" spans="1:11" x14ac:dyDescent="0.25">
      <c r="A201" s="4">
        <v>34425</v>
      </c>
      <c r="B201" s="74">
        <v>7811.0882903000002</v>
      </c>
      <c r="C201" s="5">
        <f t="shared" si="12"/>
        <v>2.6651718780060462E-2</v>
      </c>
      <c r="D201" s="37">
        <f t="shared" si="10"/>
        <v>2.5883058248245328</v>
      </c>
      <c r="E201" s="76">
        <v>13872.931</v>
      </c>
      <c r="F201" s="78">
        <v>56.304527800000002</v>
      </c>
      <c r="G201" s="71">
        <f t="shared" si="11"/>
        <v>0.82469660000000289</v>
      </c>
      <c r="H201" s="78">
        <v>65.768647400000006</v>
      </c>
      <c r="I201" s="78">
        <v>47.138131299999998</v>
      </c>
      <c r="J201" s="74">
        <v>1860.0888894</v>
      </c>
      <c r="K201" s="36">
        <f t="shared" si="13"/>
        <v>23.81344084549529</v>
      </c>
    </row>
    <row r="202" spans="1:11" x14ac:dyDescent="0.25">
      <c r="A202" s="4">
        <v>34455</v>
      </c>
      <c r="B202" s="74">
        <v>7853.5417740000003</v>
      </c>
      <c r="C202" s="5">
        <f t="shared" si="12"/>
        <v>0.54350280168667253</v>
      </c>
      <c r="D202" s="37">
        <f t="shared" si="10"/>
        <v>3.1546550640721929</v>
      </c>
      <c r="E202" s="76">
        <v>13882.98</v>
      </c>
      <c r="F202" s="78">
        <v>56.5695677</v>
      </c>
      <c r="G202" s="71">
        <f t="shared" si="11"/>
        <v>1.1283676999999983</v>
      </c>
      <c r="H202" s="78">
        <v>66.001470400000002</v>
      </c>
      <c r="I202" s="78">
        <v>47.434572699999997</v>
      </c>
      <c r="J202" s="74">
        <v>1871.6112602000001</v>
      </c>
      <c r="K202" s="36">
        <f t="shared" si="13"/>
        <v>23.831429360905311</v>
      </c>
    </row>
    <row r="203" spans="1:11" x14ac:dyDescent="0.25">
      <c r="A203" s="4">
        <v>34486</v>
      </c>
      <c r="B203" s="74">
        <v>7875.5326158999997</v>
      </c>
      <c r="C203" s="5">
        <f t="shared" si="12"/>
        <v>0.28001177726974674</v>
      </c>
      <c r="D203" s="37">
        <f t="shared" si="10"/>
        <v>3.2679185372042605</v>
      </c>
      <c r="E203" s="76">
        <v>13893.031999999999</v>
      </c>
      <c r="F203" s="78">
        <v>56.686924900000001</v>
      </c>
      <c r="G203" s="71">
        <f t="shared" si="11"/>
        <v>1.1853905999999981</v>
      </c>
      <c r="H203" s="78">
        <v>66.198225500000007</v>
      </c>
      <c r="I203" s="78">
        <v>47.475292899999999</v>
      </c>
      <c r="J203" s="74">
        <v>1859.1306188999999</v>
      </c>
      <c r="K203" s="36">
        <f t="shared" si="13"/>
        <v>23.606411268573513</v>
      </c>
    </row>
    <row r="204" spans="1:11" x14ac:dyDescent="0.25">
      <c r="A204" s="4">
        <v>34516</v>
      </c>
      <c r="B204" s="74">
        <v>7948.5244450999999</v>
      </c>
      <c r="C204" s="5">
        <f t="shared" si="12"/>
        <v>0.92681768662396502</v>
      </c>
      <c r="D204" s="37">
        <f t="shared" si="10"/>
        <v>4.198199389684425</v>
      </c>
      <c r="E204" s="76">
        <v>13908.087</v>
      </c>
      <c r="F204" s="78">
        <v>57.150379100000002</v>
      </c>
      <c r="G204" s="71">
        <f t="shared" si="11"/>
        <v>1.6880906000000024</v>
      </c>
      <c r="H204" s="78">
        <v>66.636085300000005</v>
      </c>
      <c r="I204" s="78">
        <v>47.963598599999997</v>
      </c>
      <c r="J204" s="74">
        <v>1924.1681799999999</v>
      </c>
      <c r="K204" s="36">
        <f t="shared" si="13"/>
        <v>24.207866419611822</v>
      </c>
    </row>
    <row r="205" spans="1:11" x14ac:dyDescent="0.25">
      <c r="A205" s="4">
        <v>34547</v>
      </c>
      <c r="B205" s="74">
        <v>7932.6108464999998</v>
      </c>
      <c r="C205" s="5">
        <f t="shared" si="12"/>
        <v>-0.20020821109520923</v>
      </c>
      <c r="D205" s="37">
        <f t="shared" si="10"/>
        <v>3.6705931993779655</v>
      </c>
      <c r="E205" s="76">
        <v>13923.142</v>
      </c>
      <c r="F205" s="78">
        <v>56.9742867</v>
      </c>
      <c r="G205" s="71">
        <f t="shared" si="11"/>
        <v>1.3949449999999999</v>
      </c>
      <c r="H205" s="78">
        <v>66.484733399999996</v>
      </c>
      <c r="I205" s="78">
        <v>47.763669899999996</v>
      </c>
      <c r="J205" s="74">
        <v>1905.4828179000001</v>
      </c>
      <c r="K205" s="36">
        <f t="shared" si="13"/>
        <v>24.020878557791988</v>
      </c>
    </row>
    <row r="206" spans="1:11" x14ac:dyDescent="0.25">
      <c r="A206" s="4">
        <v>34578</v>
      </c>
      <c r="B206" s="74">
        <v>7981.3211836</v>
      </c>
      <c r="C206" s="5">
        <f t="shared" si="12"/>
        <v>0.61405176735087286</v>
      </c>
      <c r="D206" s="37">
        <f t="shared" si="10"/>
        <v>4.0524779448192643</v>
      </c>
      <c r="E206" s="76">
        <v>13938.197</v>
      </c>
      <c r="F206" s="78">
        <v>57.262221099999998</v>
      </c>
      <c r="G206" s="71">
        <f t="shared" si="11"/>
        <v>1.6004517999999948</v>
      </c>
      <c r="H206" s="78">
        <v>66.563774499999994</v>
      </c>
      <c r="I206" s="78">
        <v>48.253986699999999</v>
      </c>
      <c r="J206" s="74">
        <v>1897.2762029</v>
      </c>
      <c r="K206" s="36">
        <f t="shared" si="13"/>
        <v>23.771455367546398</v>
      </c>
    </row>
    <row r="207" spans="1:11" x14ac:dyDescent="0.25">
      <c r="A207" s="4">
        <v>34608</v>
      </c>
      <c r="B207" s="74">
        <v>7978.5576597999998</v>
      </c>
      <c r="C207" s="5">
        <f t="shared" si="12"/>
        <v>-3.4624891498900447E-2</v>
      </c>
      <c r="D207" s="37">
        <f t="shared" si="10"/>
        <v>3.3580768609098604</v>
      </c>
      <c r="E207" s="76">
        <v>13948.691000000001</v>
      </c>
      <c r="F207" s="78">
        <v>57.199328999999999</v>
      </c>
      <c r="G207" s="71">
        <f t="shared" si="11"/>
        <v>1.2268866000000003</v>
      </c>
      <c r="H207" s="78">
        <v>66.691057999999998</v>
      </c>
      <c r="I207" s="78">
        <v>48.007569799999999</v>
      </c>
      <c r="J207" s="74">
        <v>1933.1738028</v>
      </c>
      <c r="K207" s="36">
        <f t="shared" si="13"/>
        <v>24.229614990943855</v>
      </c>
    </row>
    <row r="208" spans="1:11" x14ac:dyDescent="0.25">
      <c r="A208" s="4">
        <v>34639</v>
      </c>
      <c r="B208" s="74">
        <v>7990.3197281000002</v>
      </c>
      <c r="C208" s="5">
        <f t="shared" si="12"/>
        <v>0.14742098511443619</v>
      </c>
      <c r="D208" s="37">
        <f t="shared" si="10"/>
        <v>3.3686422228300308</v>
      </c>
      <c r="E208" s="76">
        <v>13959.182000000001</v>
      </c>
      <c r="F208" s="78">
        <v>57.240601400000003</v>
      </c>
      <c r="G208" s="71">
        <f t="shared" si="11"/>
        <v>1.2352311</v>
      </c>
      <c r="H208" s="78">
        <v>66.641011899999995</v>
      </c>
      <c r="I208" s="78">
        <v>48.137998199999998</v>
      </c>
      <c r="J208" s="74">
        <v>1917.0976254</v>
      </c>
      <c r="K208" s="36">
        <f t="shared" si="13"/>
        <v>23.992752363313279</v>
      </c>
    </row>
    <row r="209" spans="1:11" x14ac:dyDescent="0.25">
      <c r="A209" s="6">
        <v>34669</v>
      </c>
      <c r="B209" s="74">
        <v>8034.3521616999997</v>
      </c>
      <c r="C209" s="5">
        <f t="shared" si="12"/>
        <v>0.55107223613528411</v>
      </c>
      <c r="D209" s="37">
        <f t="shared" si="10"/>
        <v>3.727773347141436</v>
      </c>
      <c r="E209" s="76">
        <v>13969.675999999999</v>
      </c>
      <c r="F209" s="78">
        <v>57.512802499999999</v>
      </c>
      <c r="G209" s="71">
        <f t="shared" si="11"/>
        <v>1.4376694999999984</v>
      </c>
      <c r="H209" s="78">
        <v>66.998798300000004</v>
      </c>
      <c r="I209" s="78">
        <v>48.327966000000004</v>
      </c>
      <c r="J209" s="74">
        <v>1963.9002389</v>
      </c>
      <c r="K209" s="36">
        <f t="shared" si="13"/>
        <v>24.44379085425172</v>
      </c>
    </row>
    <row r="210" spans="1:11" x14ac:dyDescent="0.25">
      <c r="A210" s="4">
        <v>34700</v>
      </c>
      <c r="B210" s="74">
        <v>8048.5192450000004</v>
      </c>
      <c r="C210" s="5">
        <f t="shared" si="12"/>
        <v>0.17633137077978303</v>
      </c>
      <c r="D210" s="37">
        <f t="shared" si="10"/>
        <v>3.6430264665560959</v>
      </c>
      <c r="E210" s="76">
        <v>13987.710999999999</v>
      </c>
      <c r="F210" s="78">
        <v>57.539930900000002</v>
      </c>
      <c r="G210" s="71">
        <f t="shared" si="11"/>
        <v>1.3876812000000029</v>
      </c>
      <c r="H210" s="78">
        <v>67.033231200000003</v>
      </c>
      <c r="I210" s="78">
        <v>48.347482999999997</v>
      </c>
      <c r="J210" s="74">
        <v>1964.5027402999999</v>
      </c>
      <c r="K210" s="36">
        <f t="shared" si="13"/>
        <v>24.408250517887652</v>
      </c>
    </row>
    <row r="211" spans="1:11" x14ac:dyDescent="0.25">
      <c r="A211" s="4">
        <v>34731</v>
      </c>
      <c r="B211" s="74">
        <v>8099.1187061999999</v>
      </c>
      <c r="C211" s="5">
        <f t="shared" si="12"/>
        <v>0.62868037784010411</v>
      </c>
      <c r="D211" s="37">
        <f t="shared" si="10"/>
        <v>3.9700144096154548</v>
      </c>
      <c r="E211" s="76">
        <v>14005.748</v>
      </c>
      <c r="F211" s="78">
        <v>57.827105699999997</v>
      </c>
      <c r="G211" s="71">
        <f t="shared" si="11"/>
        <v>1.567305999999995</v>
      </c>
      <c r="H211" s="78">
        <v>67.441249299999996</v>
      </c>
      <c r="I211" s="78">
        <v>48.517078499999997</v>
      </c>
      <c r="J211" s="74">
        <v>1957.4581075000001</v>
      </c>
      <c r="K211" s="36">
        <f t="shared" si="13"/>
        <v>24.168779079648946</v>
      </c>
    </row>
    <row r="212" spans="1:11" x14ac:dyDescent="0.25">
      <c r="A212" s="4">
        <v>34759</v>
      </c>
      <c r="B212" s="74">
        <v>8102.4700208000004</v>
      </c>
      <c r="C212" s="5">
        <f t="shared" si="12"/>
        <v>4.1378756400187039E-2</v>
      </c>
      <c r="D212" s="37">
        <f t="shared" ref="D212:D275" si="14">(B212-B200)/B200*100</f>
        <v>3.7580061460668563</v>
      </c>
      <c r="E212" s="76">
        <v>14023.782999999999</v>
      </c>
      <c r="F212" s="78">
        <v>57.7766357</v>
      </c>
      <c r="G212" s="71">
        <f t="shared" ref="G212:G275" si="15">F212-F200</f>
        <v>1.4462943999999993</v>
      </c>
      <c r="H212" s="78">
        <v>67.197089800000001</v>
      </c>
      <c r="I212" s="78">
        <v>48.653641800000003</v>
      </c>
      <c r="J212" s="74">
        <v>1979.3954179</v>
      </c>
      <c r="K212" s="36">
        <f t="shared" si="13"/>
        <v>24.429530906237943</v>
      </c>
    </row>
    <row r="213" spans="1:11" x14ac:dyDescent="0.25">
      <c r="A213" s="4">
        <v>34790</v>
      </c>
      <c r="B213" s="74">
        <v>8159.3599308000003</v>
      </c>
      <c r="C213" s="5">
        <f t="shared" si="12"/>
        <v>0.70213045964942467</v>
      </c>
      <c r="D213" s="37">
        <f t="shared" si="14"/>
        <v>4.4586826771948322</v>
      </c>
      <c r="E213" s="76">
        <v>14039.343999999999</v>
      </c>
      <c r="F213" s="78">
        <v>58.117814699999997</v>
      </c>
      <c r="G213" s="71">
        <f t="shared" si="15"/>
        <v>1.8132868999999943</v>
      </c>
      <c r="H213" s="78">
        <v>67.420156199999994</v>
      </c>
      <c r="I213" s="78">
        <v>49.109118299999999</v>
      </c>
      <c r="J213" s="74">
        <v>1979.5340189000001</v>
      </c>
      <c r="K213" s="36">
        <f t="shared" si="13"/>
        <v>24.260898350955735</v>
      </c>
    </row>
    <row r="214" spans="1:11" x14ac:dyDescent="0.25">
      <c r="A214" s="4">
        <v>34820</v>
      </c>
      <c r="B214" s="74">
        <v>8166.2950887999996</v>
      </c>
      <c r="C214" s="5">
        <f t="shared" si="12"/>
        <v>8.499634847361548E-2</v>
      </c>
      <c r="D214" s="37">
        <f t="shared" si="14"/>
        <v>3.9823219102927929</v>
      </c>
      <c r="E214" s="76">
        <v>14054.905000000001</v>
      </c>
      <c r="F214" s="78">
        <v>58.102812399999998</v>
      </c>
      <c r="G214" s="71">
        <f t="shared" si="15"/>
        <v>1.5332446999999974</v>
      </c>
      <c r="H214" s="78">
        <v>67.224535000000003</v>
      </c>
      <c r="I214" s="78">
        <v>49.268969800000001</v>
      </c>
      <c r="J214" s="74">
        <v>1974.6414540999999</v>
      </c>
      <c r="K214" s="36">
        <f t="shared" si="13"/>
        <v>24.180383302682792</v>
      </c>
    </row>
    <row r="215" spans="1:11" x14ac:dyDescent="0.25">
      <c r="A215" s="4">
        <v>34851</v>
      </c>
      <c r="B215" s="74">
        <v>8201.192121</v>
      </c>
      <c r="C215" s="5">
        <f t="shared" si="12"/>
        <v>0.42733004159819588</v>
      </c>
      <c r="D215" s="37">
        <f t="shared" si="14"/>
        <v>4.1350791239505869</v>
      </c>
      <c r="E215" s="76">
        <v>14070.466</v>
      </c>
      <c r="F215" s="78">
        <v>58.2865708</v>
      </c>
      <c r="G215" s="71">
        <f t="shared" si="15"/>
        <v>1.5996458999999987</v>
      </c>
      <c r="H215" s="78">
        <v>67.305576900000005</v>
      </c>
      <c r="I215" s="78">
        <v>49.552132700000001</v>
      </c>
      <c r="J215" s="74">
        <v>1989.1472398000001</v>
      </c>
      <c r="K215" s="36">
        <f t="shared" si="13"/>
        <v>24.254367053621181</v>
      </c>
    </row>
    <row r="216" spans="1:11" x14ac:dyDescent="0.25">
      <c r="A216" s="4">
        <v>34881</v>
      </c>
      <c r="B216" s="74">
        <v>8207.9889688999992</v>
      </c>
      <c r="C216" s="5">
        <f t="shared" si="12"/>
        <v>8.2876340411477026E-2</v>
      </c>
      <c r="D216" s="37">
        <f t="shared" si="14"/>
        <v>3.2643105722591139</v>
      </c>
      <c r="E216" s="76">
        <v>14087.002</v>
      </c>
      <c r="F216" s="78">
        <v>58.266400300000001</v>
      </c>
      <c r="G216" s="71">
        <f t="shared" si="15"/>
        <v>1.1160211999999987</v>
      </c>
      <c r="H216" s="78">
        <v>67.273570699999993</v>
      </c>
      <c r="I216" s="78">
        <v>49.543918599999998</v>
      </c>
      <c r="J216" s="74">
        <v>2002.2376512000001</v>
      </c>
      <c r="K216" s="36">
        <f t="shared" si="13"/>
        <v>24.393766351130118</v>
      </c>
    </row>
    <row r="217" spans="1:11" x14ac:dyDescent="0.25">
      <c r="A217" s="4">
        <v>34912</v>
      </c>
      <c r="B217" s="74">
        <v>8236.8769830000001</v>
      </c>
      <c r="C217" s="5">
        <f t="shared" si="12"/>
        <v>0.35194996252379618</v>
      </c>
      <c r="D217" s="37">
        <f t="shared" si="14"/>
        <v>3.8356367454259734</v>
      </c>
      <c r="E217" s="76">
        <v>14103.536</v>
      </c>
      <c r="F217" s="78">
        <v>58.402920999999999</v>
      </c>
      <c r="G217" s="71">
        <f t="shared" si="15"/>
        <v>1.4286342999999988</v>
      </c>
      <c r="H217" s="78">
        <v>67.544931599999998</v>
      </c>
      <c r="I217" s="78">
        <v>49.5503389</v>
      </c>
      <c r="J217" s="74">
        <v>2000.1483740000001</v>
      </c>
      <c r="K217" s="36">
        <f t="shared" si="13"/>
        <v>24.282848683160914</v>
      </c>
    </row>
    <row r="218" spans="1:11" x14ac:dyDescent="0.25">
      <c r="A218" s="6">
        <v>34943</v>
      </c>
      <c r="B218" s="74">
        <v>8224.3692926999993</v>
      </c>
      <c r="C218" s="5">
        <f t="shared" si="12"/>
        <v>-0.15184991017609362</v>
      </c>
      <c r="D218" s="37">
        <f t="shared" si="14"/>
        <v>3.0452114820214717</v>
      </c>
      <c r="E218" s="76">
        <v>14120.071</v>
      </c>
      <c r="F218" s="78">
        <v>58.245948599999998</v>
      </c>
      <c r="G218" s="71">
        <f t="shared" si="15"/>
        <v>0.98372750000000053</v>
      </c>
      <c r="H218" s="78">
        <v>67.506773699999997</v>
      </c>
      <c r="I218" s="78">
        <v>49.278830599999999</v>
      </c>
      <c r="J218" s="74">
        <v>1983.2771617999999</v>
      </c>
      <c r="K218" s="36">
        <f t="shared" si="13"/>
        <v>24.114641393357285</v>
      </c>
    </row>
    <row r="219" spans="1:11" x14ac:dyDescent="0.25">
      <c r="A219" s="4">
        <v>34973</v>
      </c>
      <c r="B219" s="74">
        <v>8214.3262711999996</v>
      </c>
      <c r="C219" s="5">
        <f t="shared" si="12"/>
        <v>-0.12211296869796345</v>
      </c>
      <c r="D219" s="37">
        <f t="shared" si="14"/>
        <v>2.9550279819110798</v>
      </c>
      <c r="E219" s="76">
        <v>14137.303</v>
      </c>
      <c r="F219" s="78">
        <v>58.103913300000002</v>
      </c>
      <c r="G219" s="71">
        <f t="shared" si="15"/>
        <v>0.90458430000000334</v>
      </c>
      <c r="H219" s="78">
        <v>67.014761199999995</v>
      </c>
      <c r="I219" s="78">
        <v>49.477353200000003</v>
      </c>
      <c r="J219" s="74">
        <v>1999.5976020000001</v>
      </c>
      <c r="K219" s="36">
        <f t="shared" si="13"/>
        <v>24.342807139408727</v>
      </c>
    </row>
    <row r="220" spans="1:11" x14ac:dyDescent="0.25">
      <c r="A220" s="4">
        <v>35004</v>
      </c>
      <c r="B220" s="74">
        <v>8288.3466241999995</v>
      </c>
      <c r="C220" s="5">
        <f t="shared" si="12"/>
        <v>0.90111289174768239</v>
      </c>
      <c r="D220" s="37">
        <f t="shared" si="14"/>
        <v>3.7298494458477243</v>
      </c>
      <c r="E220" s="76">
        <v>14154.536</v>
      </c>
      <c r="F220" s="78">
        <v>58.556116699999997</v>
      </c>
      <c r="G220" s="71">
        <f t="shared" si="15"/>
        <v>1.3155152999999942</v>
      </c>
      <c r="H220" s="78">
        <v>67.598279399999996</v>
      </c>
      <c r="I220" s="78">
        <v>49.804135799999997</v>
      </c>
      <c r="J220" s="74">
        <v>2035.6037626</v>
      </c>
      <c r="K220" s="36">
        <f t="shared" si="13"/>
        <v>24.559829057541119</v>
      </c>
    </row>
    <row r="221" spans="1:11" x14ac:dyDescent="0.25">
      <c r="A221" s="4">
        <v>35034</v>
      </c>
      <c r="B221" s="74">
        <v>8289.6074779999999</v>
      </c>
      <c r="C221" s="5">
        <f t="shared" si="12"/>
        <v>1.521236812561641E-2</v>
      </c>
      <c r="D221" s="37">
        <f t="shared" si="14"/>
        <v>3.1770491405244847</v>
      </c>
      <c r="E221" s="76">
        <v>14171.767</v>
      </c>
      <c r="F221" s="78">
        <v>58.493817200000002</v>
      </c>
      <c r="G221" s="71">
        <f t="shared" si="15"/>
        <v>0.9810147000000029</v>
      </c>
      <c r="H221" s="78">
        <v>67.444874299999995</v>
      </c>
      <c r="I221" s="78">
        <v>49.831710399999999</v>
      </c>
      <c r="J221" s="74">
        <v>2035.3843925000001</v>
      </c>
      <c r="K221" s="36">
        <f t="shared" si="13"/>
        <v>24.553447167453445</v>
      </c>
    </row>
    <row r="222" spans="1:11" x14ac:dyDescent="0.25">
      <c r="A222" s="4">
        <v>35065</v>
      </c>
      <c r="B222" s="74">
        <v>8288.5312462000002</v>
      </c>
      <c r="C222" s="5">
        <f t="shared" si="12"/>
        <v>-1.2982904231062461E-2</v>
      </c>
      <c r="D222" s="37">
        <f t="shared" si="14"/>
        <v>2.9820640778004344</v>
      </c>
      <c r="E222" s="76">
        <v>14189.742</v>
      </c>
      <c r="F222" s="78">
        <v>58.412134999999999</v>
      </c>
      <c r="G222" s="71">
        <f t="shared" si="15"/>
        <v>0.8722040999999976</v>
      </c>
      <c r="H222" s="78">
        <v>67.353800800000002</v>
      </c>
      <c r="I222" s="78">
        <v>49.759514099999997</v>
      </c>
      <c r="J222" s="74">
        <v>2006.7957222</v>
      </c>
      <c r="K222" s="36">
        <f t="shared" si="13"/>
        <v>24.211716920534563</v>
      </c>
    </row>
    <row r="223" spans="1:11" x14ac:dyDescent="0.25">
      <c r="A223" s="4">
        <v>35096</v>
      </c>
      <c r="B223" s="74">
        <v>8292.9585081999994</v>
      </c>
      <c r="C223" s="5">
        <f t="shared" si="12"/>
        <v>5.3414312723125572E-2</v>
      </c>
      <c r="D223" s="37">
        <f t="shared" si="14"/>
        <v>2.393344375254213</v>
      </c>
      <c r="E223" s="76">
        <v>14207.715</v>
      </c>
      <c r="F223" s="78">
        <v>58.369403599999998</v>
      </c>
      <c r="G223" s="71">
        <f t="shared" si="15"/>
        <v>0.54229790000000122</v>
      </c>
      <c r="H223" s="78">
        <v>67.515616800000004</v>
      </c>
      <c r="I223" s="78">
        <v>49.519228599999998</v>
      </c>
      <c r="J223" s="74">
        <v>2037.6832770000001</v>
      </c>
      <c r="K223" s="36">
        <f t="shared" si="13"/>
        <v>24.571246497678217</v>
      </c>
    </row>
    <row r="224" spans="1:11" x14ac:dyDescent="0.25">
      <c r="A224" s="4">
        <v>35125</v>
      </c>
      <c r="B224" s="74">
        <v>8266.4847066000002</v>
      </c>
      <c r="C224" s="5">
        <f t="shared" si="12"/>
        <v>-0.31923229296061423</v>
      </c>
      <c r="D224" s="37">
        <f t="shared" si="14"/>
        <v>2.0242553860607284</v>
      </c>
      <c r="E224" s="76">
        <v>14225.691000000001</v>
      </c>
      <c r="F224" s="78">
        <v>58.109547800000001</v>
      </c>
      <c r="G224" s="71">
        <f t="shared" si="15"/>
        <v>0.33291210000000149</v>
      </c>
      <c r="H224" s="78">
        <v>66.982852899999997</v>
      </c>
      <c r="I224" s="78">
        <v>49.523851100000002</v>
      </c>
      <c r="J224" s="74">
        <v>2031.8340383</v>
      </c>
      <c r="K224" s="36">
        <f t="shared" si="13"/>
        <v>24.579178579714473</v>
      </c>
    </row>
    <row r="225" spans="1:11" x14ac:dyDescent="0.25">
      <c r="A225" s="4">
        <v>35156</v>
      </c>
      <c r="B225" s="74">
        <v>8298.1187998000005</v>
      </c>
      <c r="C225" s="5">
        <f t="shared" si="12"/>
        <v>0.38267890551764372</v>
      </c>
      <c r="D225" s="37">
        <f t="shared" si="14"/>
        <v>1.7006097313615549</v>
      </c>
      <c r="E225" s="76">
        <v>14240.847</v>
      </c>
      <c r="F225" s="78">
        <v>58.269840299999998</v>
      </c>
      <c r="G225" s="71">
        <f t="shared" si="15"/>
        <v>0.15202560000000176</v>
      </c>
      <c r="H225" s="78">
        <v>67.315425000000005</v>
      </c>
      <c r="I225" s="78">
        <v>49.517682100000002</v>
      </c>
      <c r="J225" s="74">
        <v>2036.1438261000001</v>
      </c>
      <c r="K225" s="36">
        <f t="shared" si="13"/>
        <v>24.537414746931255</v>
      </c>
    </row>
    <row r="226" spans="1:11" x14ac:dyDescent="0.25">
      <c r="A226" s="4">
        <v>35186</v>
      </c>
      <c r="B226" s="74">
        <v>8301.7330161999998</v>
      </c>
      <c r="C226" s="5">
        <f t="shared" si="12"/>
        <v>4.3554647591770544E-2</v>
      </c>
      <c r="D226" s="37">
        <f t="shared" si="14"/>
        <v>1.6584990614134452</v>
      </c>
      <c r="E226" s="76">
        <v>14256.004000000001</v>
      </c>
      <c r="F226" s="78">
        <v>58.233239900000001</v>
      </c>
      <c r="G226" s="71">
        <f t="shared" si="15"/>
        <v>0.13042750000000325</v>
      </c>
      <c r="H226" s="78">
        <v>67.360472299999998</v>
      </c>
      <c r="I226" s="78">
        <v>49.402287299999998</v>
      </c>
      <c r="J226" s="74">
        <v>2039.0458474</v>
      </c>
      <c r="K226" s="36">
        <f t="shared" si="13"/>
        <v>24.561689028315008</v>
      </c>
    </row>
    <row r="227" spans="1:11" x14ac:dyDescent="0.25">
      <c r="A227" s="6">
        <v>35217</v>
      </c>
      <c r="B227" s="74">
        <v>8305.4365980999992</v>
      </c>
      <c r="C227" s="5">
        <f t="shared" si="12"/>
        <v>4.4612153784904511E-2</v>
      </c>
      <c r="D227" s="37">
        <f t="shared" si="14"/>
        <v>1.2710893192353143</v>
      </c>
      <c r="E227" s="76">
        <v>14271.16</v>
      </c>
      <c r="F227" s="78">
        <v>58.197347600000001</v>
      </c>
      <c r="G227" s="71">
        <f t="shared" si="15"/>
        <v>-8.9223199999999281E-2</v>
      </c>
      <c r="H227" s="78">
        <v>67.3535854</v>
      </c>
      <c r="I227" s="78">
        <v>49.338579500000002</v>
      </c>
      <c r="J227" s="74">
        <v>2049.2125056</v>
      </c>
      <c r="K227" s="36">
        <f t="shared" si="13"/>
        <v>24.673146094075175</v>
      </c>
    </row>
    <row r="228" spans="1:11" x14ac:dyDescent="0.25">
      <c r="A228" s="4">
        <v>35247</v>
      </c>
      <c r="B228" s="74">
        <v>8307.7145036000002</v>
      </c>
      <c r="C228" s="5">
        <f t="shared" si="12"/>
        <v>2.742667977890656E-2</v>
      </c>
      <c r="D228" s="37">
        <f t="shared" si="14"/>
        <v>1.2149813441253412</v>
      </c>
      <c r="E228" s="76">
        <v>14287.829</v>
      </c>
      <c r="F228" s="78">
        <v>58.1453943</v>
      </c>
      <c r="G228" s="71">
        <f t="shared" si="15"/>
        <v>-0.12100600000000128</v>
      </c>
      <c r="H228" s="78">
        <v>67.262844599999994</v>
      </c>
      <c r="I228" s="78">
        <v>49.3259118</v>
      </c>
      <c r="J228" s="74">
        <v>2038.1630471999999</v>
      </c>
      <c r="K228" s="36">
        <f t="shared" si="13"/>
        <v>24.533378540112306</v>
      </c>
    </row>
    <row r="229" spans="1:11" x14ac:dyDescent="0.25">
      <c r="A229" s="4">
        <v>35278</v>
      </c>
      <c r="B229" s="74">
        <v>8303.1801544999998</v>
      </c>
      <c r="C229" s="5">
        <f t="shared" si="12"/>
        <v>-5.4579982232603769E-2</v>
      </c>
      <c r="D229" s="37">
        <f t="shared" si="14"/>
        <v>0.80495522316093981</v>
      </c>
      <c r="E229" s="76">
        <v>14304.496999999999</v>
      </c>
      <c r="F229" s="78">
        <v>58.0459429</v>
      </c>
      <c r="G229" s="71">
        <f t="shared" si="15"/>
        <v>-0.35697809999999919</v>
      </c>
      <c r="H229" s="78">
        <v>67.146203900000003</v>
      </c>
      <c r="I229" s="78">
        <v>49.244819999999997</v>
      </c>
      <c r="J229" s="74">
        <v>2054.8053036000001</v>
      </c>
      <c r="K229" s="36">
        <f t="shared" si="13"/>
        <v>24.747208483563686</v>
      </c>
    </row>
    <row r="230" spans="1:11" x14ac:dyDescent="0.25">
      <c r="A230" s="4">
        <v>35309</v>
      </c>
      <c r="B230" s="74">
        <v>8295.5923862</v>
      </c>
      <c r="C230" s="5">
        <f t="shared" si="12"/>
        <v>-9.1383881341989243E-2</v>
      </c>
      <c r="D230" s="37">
        <f t="shared" si="14"/>
        <v>0.86600067391451818</v>
      </c>
      <c r="E230" s="76">
        <v>14321.165999999999</v>
      </c>
      <c r="F230" s="78">
        <v>57.9253979</v>
      </c>
      <c r="G230" s="71">
        <f t="shared" si="15"/>
        <v>-0.3205506999999983</v>
      </c>
      <c r="H230" s="78">
        <v>67.009857999999994</v>
      </c>
      <c r="I230" s="78">
        <v>49.141297299999998</v>
      </c>
      <c r="J230" s="74">
        <v>2045.1585875999999</v>
      </c>
      <c r="K230" s="36">
        <f t="shared" si="13"/>
        <v>24.653556881630188</v>
      </c>
    </row>
    <row r="231" spans="1:11" x14ac:dyDescent="0.25">
      <c r="A231" s="4">
        <v>35339</v>
      </c>
      <c r="B231" s="74">
        <v>8301.9014427000002</v>
      </c>
      <c r="C231" s="5">
        <f t="shared" si="12"/>
        <v>7.6053115995616594E-2</v>
      </c>
      <c r="D231" s="37">
        <f t="shared" si="14"/>
        <v>1.0661272587509123</v>
      </c>
      <c r="E231" s="76">
        <v>14335.791999999999</v>
      </c>
      <c r="F231" s="78">
        <v>57.910308999999998</v>
      </c>
      <c r="G231" s="71">
        <f t="shared" si="15"/>
        <v>-0.19360430000000406</v>
      </c>
      <c r="H231" s="78">
        <v>66.815809599999994</v>
      </c>
      <c r="I231" s="78">
        <v>49.301558100000001</v>
      </c>
      <c r="J231" s="74">
        <v>2050.3480101999999</v>
      </c>
      <c r="K231" s="36">
        <f t="shared" si="13"/>
        <v>24.697330176123746</v>
      </c>
    </row>
    <row r="232" spans="1:11" x14ac:dyDescent="0.25">
      <c r="A232" s="4">
        <v>35370</v>
      </c>
      <c r="B232" s="74">
        <v>8301.0028509999993</v>
      </c>
      <c r="C232" s="5">
        <f t="shared" si="12"/>
        <v>-1.0823926376421312E-2</v>
      </c>
      <c r="D232" s="37">
        <f t="shared" si="14"/>
        <v>0.15269905294557318</v>
      </c>
      <c r="E232" s="76">
        <v>14350.413</v>
      </c>
      <c r="F232" s="78">
        <v>57.845044999999999</v>
      </c>
      <c r="G232" s="71">
        <f t="shared" si="15"/>
        <v>-0.71107169999999797</v>
      </c>
      <c r="H232" s="78">
        <v>66.931184099999996</v>
      </c>
      <c r="I232" s="78">
        <v>49.063965699999997</v>
      </c>
      <c r="J232" s="74">
        <v>2054.2541629000002</v>
      </c>
      <c r="K232" s="36">
        <f t="shared" si="13"/>
        <v>24.747060081451842</v>
      </c>
    </row>
    <row r="233" spans="1:11" x14ac:dyDescent="0.25">
      <c r="A233" s="4">
        <v>35400</v>
      </c>
      <c r="B233" s="74">
        <v>8324.3972525999998</v>
      </c>
      <c r="C233" s="5">
        <f t="shared" si="12"/>
        <v>0.281826208470489</v>
      </c>
      <c r="D233" s="37">
        <f t="shared" si="14"/>
        <v>0.41967939606705551</v>
      </c>
      <c r="E233" s="76">
        <v>14365.039000000001</v>
      </c>
      <c r="F233" s="78">
        <v>57.9490056</v>
      </c>
      <c r="G233" s="71">
        <f t="shared" si="15"/>
        <v>-0.54481160000000273</v>
      </c>
      <c r="H233" s="78">
        <v>66.940544099999997</v>
      </c>
      <c r="I233" s="78">
        <v>49.261657499999998</v>
      </c>
      <c r="J233" s="74">
        <v>2065.5902129999999</v>
      </c>
      <c r="K233" s="36">
        <f t="shared" si="13"/>
        <v>24.81369101354268</v>
      </c>
    </row>
    <row r="234" spans="1:11" x14ac:dyDescent="0.25">
      <c r="A234" s="4">
        <v>35431</v>
      </c>
      <c r="B234" s="74">
        <v>8335.6486762000004</v>
      </c>
      <c r="C234" s="5">
        <f t="shared" si="12"/>
        <v>0.13516202144829673</v>
      </c>
      <c r="D234" s="37">
        <f t="shared" si="14"/>
        <v>0.56846537221660265</v>
      </c>
      <c r="E234" s="76">
        <v>14384.148999999999</v>
      </c>
      <c r="F234" s="78">
        <v>57.9502387</v>
      </c>
      <c r="G234" s="71">
        <f t="shared" si="15"/>
        <v>-0.46189629999999937</v>
      </c>
      <c r="H234" s="78">
        <v>66.924700299999998</v>
      </c>
      <c r="I234" s="78">
        <v>49.280015900000002</v>
      </c>
      <c r="J234" s="74">
        <v>2091.3740014999998</v>
      </c>
      <c r="K234" s="36">
        <f t="shared" si="13"/>
        <v>25.089517117861565</v>
      </c>
    </row>
    <row r="235" spans="1:11" x14ac:dyDescent="0.25">
      <c r="A235" s="4">
        <v>35462</v>
      </c>
      <c r="B235" s="74">
        <v>8335.0424695999991</v>
      </c>
      <c r="C235" s="5">
        <f t="shared" si="12"/>
        <v>-7.2724586117953816E-3</v>
      </c>
      <c r="D235" s="37">
        <f t="shared" si="14"/>
        <v>0.50746619988979147</v>
      </c>
      <c r="E235" s="76">
        <v>14403.261</v>
      </c>
      <c r="F235" s="78">
        <v>57.8691344</v>
      </c>
      <c r="G235" s="71">
        <f t="shared" si="15"/>
        <v>-0.50026919999999819</v>
      </c>
      <c r="H235" s="78">
        <v>66.655690199999995</v>
      </c>
      <c r="I235" s="78">
        <v>49.381103500000002</v>
      </c>
      <c r="J235" s="74">
        <v>2096.2052844</v>
      </c>
      <c r="K235" s="36">
        <f t="shared" si="13"/>
        <v>25.149305382010816</v>
      </c>
    </row>
    <row r="236" spans="1:11" x14ac:dyDescent="0.25">
      <c r="A236" s="6">
        <v>35490</v>
      </c>
      <c r="B236" s="74">
        <v>8338.1395969999994</v>
      </c>
      <c r="C236" s="5">
        <f t="shared" si="12"/>
        <v>3.7157907848656101E-2</v>
      </c>
      <c r="D236" s="37">
        <f t="shared" si="14"/>
        <v>0.86681210869221836</v>
      </c>
      <c r="E236" s="76">
        <v>14422.370999999999</v>
      </c>
      <c r="F236" s="78">
        <v>57.813930900000003</v>
      </c>
      <c r="G236" s="71">
        <f t="shared" si="15"/>
        <v>-0.29561689999999885</v>
      </c>
      <c r="H236" s="78">
        <v>66.6881944</v>
      </c>
      <c r="I236" s="78">
        <v>49.241780499999997</v>
      </c>
      <c r="J236" s="74">
        <v>2103.2592899000001</v>
      </c>
      <c r="K236" s="36">
        <f t="shared" si="13"/>
        <v>25.22456317062306</v>
      </c>
    </row>
    <row r="237" spans="1:11" x14ac:dyDescent="0.25">
      <c r="A237" s="4">
        <v>35521</v>
      </c>
      <c r="B237" s="74">
        <v>8330.5122721000007</v>
      </c>
      <c r="C237" s="5">
        <f t="shared" si="12"/>
        <v>-9.1475140362761095E-2</v>
      </c>
      <c r="D237" s="37">
        <f t="shared" si="14"/>
        <v>0.39037127668961491</v>
      </c>
      <c r="E237" s="76">
        <v>14433.393</v>
      </c>
      <c r="F237" s="78">
        <v>57.716936500000003</v>
      </c>
      <c r="G237" s="71">
        <f t="shared" si="15"/>
        <v>-0.55290379999999573</v>
      </c>
      <c r="H237" s="78">
        <v>66.557526100000004</v>
      </c>
      <c r="I237" s="78">
        <v>49.178008699999999</v>
      </c>
      <c r="J237" s="74">
        <v>2103.8326366000001</v>
      </c>
      <c r="K237" s="36">
        <f t="shared" si="13"/>
        <v>25.254540991986975</v>
      </c>
    </row>
    <row r="238" spans="1:11" x14ac:dyDescent="0.25">
      <c r="A238" s="4">
        <v>35551</v>
      </c>
      <c r="B238" s="74">
        <v>8335.0907176000001</v>
      </c>
      <c r="C238" s="5">
        <f t="shared" si="12"/>
        <v>5.4959951446601756E-2</v>
      </c>
      <c r="D238" s="37">
        <f t="shared" si="14"/>
        <v>0.40181611881405976</v>
      </c>
      <c r="E238" s="76">
        <v>14444.415999999999</v>
      </c>
      <c r="F238" s="78">
        <v>57.704587799999999</v>
      </c>
      <c r="G238" s="71">
        <f t="shared" si="15"/>
        <v>-0.52865210000000218</v>
      </c>
      <c r="H238" s="78">
        <v>66.572089099999999</v>
      </c>
      <c r="I238" s="78">
        <v>49.140385100000003</v>
      </c>
      <c r="J238" s="74">
        <v>2099.4476841000001</v>
      </c>
      <c r="K238" s="36">
        <f t="shared" si="13"/>
        <v>25.18806039707404</v>
      </c>
    </row>
    <row r="239" spans="1:11" x14ac:dyDescent="0.25">
      <c r="A239" s="4">
        <v>35582</v>
      </c>
      <c r="B239" s="74">
        <v>8336.3073616999991</v>
      </c>
      <c r="C239" s="5">
        <f t="shared" si="12"/>
        <v>1.4596650969017282E-2</v>
      </c>
      <c r="D239" s="37">
        <f t="shared" si="14"/>
        <v>0.37169344724228098</v>
      </c>
      <c r="E239" s="76">
        <v>14455.438</v>
      </c>
      <c r="F239" s="78">
        <v>57.6690057</v>
      </c>
      <c r="G239" s="71">
        <f t="shared" si="15"/>
        <v>-0.52834190000000092</v>
      </c>
      <c r="H239" s="78">
        <v>66.642820700000001</v>
      </c>
      <c r="I239" s="78">
        <v>49.002816699999997</v>
      </c>
      <c r="J239" s="74">
        <v>2115.4074406</v>
      </c>
      <c r="K239" s="36">
        <f t="shared" si="13"/>
        <v>25.375833073513395</v>
      </c>
    </row>
    <row r="240" spans="1:11" x14ac:dyDescent="0.25">
      <c r="A240" s="4">
        <v>35612</v>
      </c>
      <c r="B240" s="74">
        <v>8347.3068910999991</v>
      </c>
      <c r="C240" s="5">
        <f t="shared" si="12"/>
        <v>0.13194726301162829</v>
      </c>
      <c r="D240" s="37">
        <f t="shared" si="14"/>
        <v>0.47657376144597041</v>
      </c>
      <c r="E240" s="76">
        <v>14469.540999999999</v>
      </c>
      <c r="F240" s="78">
        <v>57.688816099999997</v>
      </c>
      <c r="G240" s="71">
        <f t="shared" si="15"/>
        <v>-0.45657820000000271</v>
      </c>
      <c r="H240" s="78">
        <v>66.469725100000005</v>
      </c>
      <c r="I240" s="78">
        <v>49.209390300000003</v>
      </c>
      <c r="J240" s="74">
        <v>2106.2568135000001</v>
      </c>
      <c r="K240" s="36">
        <f t="shared" si="13"/>
        <v>25.23277077239986</v>
      </c>
    </row>
    <row r="241" spans="1:11" x14ac:dyDescent="0.25">
      <c r="A241" s="4">
        <v>35643</v>
      </c>
      <c r="B241" s="74">
        <v>8333.6750850000008</v>
      </c>
      <c r="C241" s="5">
        <f t="shared" si="12"/>
        <v>-0.16330783422534464</v>
      </c>
      <c r="D241" s="37">
        <f t="shared" si="14"/>
        <v>0.36726808201883776</v>
      </c>
      <c r="E241" s="76">
        <v>14483.644</v>
      </c>
      <c r="F241" s="78">
        <v>57.538524700000004</v>
      </c>
      <c r="G241" s="71">
        <f t="shared" si="15"/>
        <v>-0.50741819999999649</v>
      </c>
      <c r="H241" s="78">
        <v>66.356966700000001</v>
      </c>
      <c r="I241" s="78">
        <v>49.023377799999999</v>
      </c>
      <c r="J241" s="74">
        <v>2111.1389874000001</v>
      </c>
      <c r="K241" s="36">
        <f t="shared" si="13"/>
        <v>25.33262895262013</v>
      </c>
    </row>
    <row r="242" spans="1:11" x14ac:dyDescent="0.25">
      <c r="A242" s="4">
        <v>35674</v>
      </c>
      <c r="B242" s="74">
        <v>8395.6903751999998</v>
      </c>
      <c r="C242" s="5">
        <f t="shared" si="12"/>
        <v>0.74415296453808244</v>
      </c>
      <c r="D242" s="37">
        <f t="shared" si="14"/>
        <v>1.2066406392690687</v>
      </c>
      <c r="E242" s="76">
        <v>14497.746999999999</v>
      </c>
      <c r="F242" s="78">
        <v>57.910311</v>
      </c>
      <c r="G242" s="71">
        <f t="shared" si="15"/>
        <v>-1.5086900000000014E-2</v>
      </c>
      <c r="H242" s="78">
        <v>66.640553100000005</v>
      </c>
      <c r="I242" s="78">
        <v>49.480789100000003</v>
      </c>
      <c r="J242" s="74">
        <v>2129.6912428000001</v>
      </c>
      <c r="K242" s="36">
        <f t="shared" si="13"/>
        <v>25.366481464000717</v>
      </c>
    </row>
    <row r="243" spans="1:11" x14ac:dyDescent="0.25">
      <c r="A243" s="4">
        <v>35704</v>
      </c>
      <c r="B243" s="74">
        <v>8389.0581027999997</v>
      </c>
      <c r="C243" s="5">
        <f t="shared" si="12"/>
        <v>-7.8996152830876104E-2</v>
      </c>
      <c r="D243" s="37">
        <f t="shared" si="14"/>
        <v>1.0498397349276869</v>
      </c>
      <c r="E243" s="76">
        <v>14511.205</v>
      </c>
      <c r="F243" s="78">
        <v>57.810899300000003</v>
      </c>
      <c r="G243" s="71">
        <f t="shared" si="15"/>
        <v>-9.9409699999995382E-2</v>
      </c>
      <c r="H243" s="78">
        <v>66.708475500000006</v>
      </c>
      <c r="I243" s="78">
        <v>49.2213943</v>
      </c>
      <c r="J243" s="74">
        <v>2132.2797464999999</v>
      </c>
      <c r="K243" s="36">
        <f t="shared" si="13"/>
        <v>25.417391563759857</v>
      </c>
    </row>
    <row r="244" spans="1:11" x14ac:dyDescent="0.25">
      <c r="A244" s="4">
        <v>35735</v>
      </c>
      <c r="B244" s="74">
        <v>8447.6954127000008</v>
      </c>
      <c r="C244" s="5">
        <f t="shared" si="12"/>
        <v>0.69897370099784939</v>
      </c>
      <c r="D244" s="37">
        <f t="shared" si="14"/>
        <v>1.7671667427789146</v>
      </c>
      <c r="E244" s="76">
        <v>14524.664000000001</v>
      </c>
      <c r="F244" s="78">
        <v>58.161038400000002</v>
      </c>
      <c r="G244" s="71">
        <f t="shared" si="15"/>
        <v>0.31599340000000353</v>
      </c>
      <c r="H244" s="78">
        <v>67.142759900000001</v>
      </c>
      <c r="I244" s="78">
        <v>49.491954300000003</v>
      </c>
      <c r="J244" s="74">
        <v>2158.8054376999999</v>
      </c>
      <c r="K244" s="36">
        <f t="shared" si="13"/>
        <v>25.55496300747917</v>
      </c>
    </row>
    <row r="245" spans="1:11" x14ac:dyDescent="0.25">
      <c r="A245" s="6">
        <v>35765</v>
      </c>
      <c r="B245" s="74">
        <v>8432.8732130000008</v>
      </c>
      <c r="C245" s="5">
        <f t="shared" si="12"/>
        <v>-0.17545850052449599</v>
      </c>
      <c r="D245" s="37">
        <f t="shared" si="14"/>
        <v>1.3031088871463956</v>
      </c>
      <c r="E245" s="76">
        <v>14538.121999999999</v>
      </c>
      <c r="F245" s="78">
        <v>58.005244500000003</v>
      </c>
      <c r="G245" s="71">
        <f t="shared" si="15"/>
        <v>5.6238900000003866E-2</v>
      </c>
      <c r="H245" s="78">
        <v>66.972325499999997</v>
      </c>
      <c r="I245" s="78">
        <v>49.351884300000002</v>
      </c>
      <c r="J245" s="74">
        <v>2162.0501046999998</v>
      </c>
      <c r="K245" s="36">
        <f t="shared" si="13"/>
        <v>25.638356584882754</v>
      </c>
    </row>
    <row r="246" spans="1:11" x14ac:dyDescent="0.25">
      <c r="A246" s="4">
        <v>35796</v>
      </c>
      <c r="B246" s="74">
        <v>8440.2708923999999</v>
      </c>
      <c r="C246" s="5">
        <f t="shared" si="12"/>
        <v>8.7724304790862337E-2</v>
      </c>
      <c r="D246" s="37">
        <f t="shared" si="14"/>
        <v>1.2551178710148558</v>
      </c>
      <c r="E246" s="76">
        <v>14558.630999999999</v>
      </c>
      <c r="F246" s="78">
        <v>57.974344500000001</v>
      </c>
      <c r="G246" s="71">
        <f t="shared" si="15"/>
        <v>2.4105800000000954E-2</v>
      </c>
      <c r="H246" s="78">
        <v>67.023434399999999</v>
      </c>
      <c r="I246" s="78">
        <v>49.241558699999999</v>
      </c>
      <c r="J246" s="74">
        <v>2147.3179426000002</v>
      </c>
      <c r="K246" s="36">
        <f t="shared" si="13"/>
        <v>25.441339146277187</v>
      </c>
    </row>
    <row r="247" spans="1:11" x14ac:dyDescent="0.25">
      <c r="A247" s="4">
        <v>35827</v>
      </c>
      <c r="B247" s="74">
        <v>8453.3703261999999</v>
      </c>
      <c r="C247" s="5">
        <f t="shared" si="12"/>
        <v>0.15520158022173627</v>
      </c>
      <c r="D247" s="37">
        <f t="shared" si="14"/>
        <v>1.4196431155758633</v>
      </c>
      <c r="E247" s="76">
        <v>14579.138000000001</v>
      </c>
      <c r="F247" s="78">
        <v>57.982648400000002</v>
      </c>
      <c r="G247" s="71">
        <f t="shared" si="15"/>
        <v>0.11351400000000211</v>
      </c>
      <c r="H247" s="78">
        <v>66.946988300000001</v>
      </c>
      <c r="I247" s="78">
        <v>49.331372700000003</v>
      </c>
      <c r="J247" s="74">
        <v>2163.9827467</v>
      </c>
      <c r="K247" s="36">
        <f t="shared" si="13"/>
        <v>25.599052959895157</v>
      </c>
    </row>
    <row r="248" spans="1:11" x14ac:dyDescent="0.25">
      <c r="A248" s="4">
        <v>35855</v>
      </c>
      <c r="B248" s="74">
        <v>8456.3793368999995</v>
      </c>
      <c r="C248" s="5">
        <f t="shared" si="12"/>
        <v>3.559539667478711E-2</v>
      </c>
      <c r="D248" s="37">
        <f t="shared" si="14"/>
        <v>1.4180590109398254</v>
      </c>
      <c r="E248" s="76">
        <v>14599.647000000001</v>
      </c>
      <c r="F248" s="78">
        <v>57.9218069</v>
      </c>
      <c r="G248" s="71">
        <f t="shared" si="15"/>
        <v>0.10787599999999742</v>
      </c>
      <c r="H248" s="78">
        <v>66.826900100000003</v>
      </c>
      <c r="I248" s="78">
        <v>49.327414900000001</v>
      </c>
      <c r="J248" s="74">
        <v>2161.0144237</v>
      </c>
      <c r="K248" s="36">
        <f t="shared" si="13"/>
        <v>25.554842534916371</v>
      </c>
    </row>
    <row r="249" spans="1:11" x14ac:dyDescent="0.25">
      <c r="A249" s="4">
        <v>35886</v>
      </c>
      <c r="B249" s="74">
        <v>8488.3853080000008</v>
      </c>
      <c r="C249" s="5">
        <f t="shared" si="12"/>
        <v>0.37848315248041181</v>
      </c>
      <c r="D249" s="37">
        <f t="shared" si="14"/>
        <v>1.8951179800639393</v>
      </c>
      <c r="E249" s="76">
        <v>14611.049000000001</v>
      </c>
      <c r="F249" s="78">
        <v>58.095659699999999</v>
      </c>
      <c r="G249" s="71">
        <f t="shared" si="15"/>
        <v>0.37872319999999604</v>
      </c>
      <c r="H249" s="78">
        <v>66.950598299999996</v>
      </c>
      <c r="I249" s="78">
        <v>49.550273400000002</v>
      </c>
      <c r="J249" s="74">
        <v>2175.0989657999999</v>
      </c>
      <c r="K249" s="36">
        <f t="shared" si="13"/>
        <v>25.62441367676897</v>
      </c>
    </row>
    <row r="250" spans="1:11" x14ac:dyDescent="0.25">
      <c r="A250" s="4">
        <v>35916</v>
      </c>
      <c r="B250" s="74">
        <v>8486.8701151000005</v>
      </c>
      <c r="C250" s="5">
        <f t="shared" si="12"/>
        <v>-1.7850189936268725E-2</v>
      </c>
      <c r="D250" s="37">
        <f t="shared" si="14"/>
        <v>1.8209687529796157</v>
      </c>
      <c r="E250" s="76">
        <v>14622.454</v>
      </c>
      <c r="F250" s="78">
        <v>58.039985000000001</v>
      </c>
      <c r="G250" s="71">
        <f t="shared" si="15"/>
        <v>0.33539720000000273</v>
      </c>
      <c r="H250" s="78">
        <v>66.858508499999999</v>
      </c>
      <c r="I250" s="78">
        <v>49.5303301</v>
      </c>
      <c r="J250" s="74">
        <v>2205.6381640999998</v>
      </c>
      <c r="K250" s="36">
        <f t="shared" si="13"/>
        <v>25.988829028686165</v>
      </c>
    </row>
    <row r="251" spans="1:11" x14ac:dyDescent="0.25">
      <c r="A251" s="4">
        <v>35947</v>
      </c>
      <c r="B251" s="74">
        <v>8506.7654571000003</v>
      </c>
      <c r="C251" s="5">
        <f t="shared" si="12"/>
        <v>0.23442496150143302</v>
      </c>
      <c r="D251" s="37">
        <f t="shared" si="14"/>
        <v>2.0447674012494681</v>
      </c>
      <c r="E251" s="76">
        <v>14633.856</v>
      </c>
      <c r="F251" s="78">
        <v>58.130717300000001</v>
      </c>
      <c r="G251" s="71">
        <f t="shared" si="15"/>
        <v>0.461711600000001</v>
      </c>
      <c r="H251" s="78">
        <v>66.821720499999998</v>
      </c>
      <c r="I251" s="78">
        <v>49.744678899999997</v>
      </c>
      <c r="J251" s="74">
        <v>2202.7892003000002</v>
      </c>
      <c r="K251" s="36">
        <f t="shared" si="13"/>
        <v>25.894556649160776</v>
      </c>
    </row>
    <row r="252" spans="1:11" x14ac:dyDescent="0.25">
      <c r="A252" s="4">
        <v>35977</v>
      </c>
      <c r="B252" s="74">
        <v>8519.0686518999992</v>
      </c>
      <c r="C252" s="5">
        <f t="shared" si="12"/>
        <v>0.14462835330354945</v>
      </c>
      <c r="D252" s="37">
        <f t="shared" si="14"/>
        <v>2.0576907383522047</v>
      </c>
      <c r="E252" s="76">
        <v>14649.252</v>
      </c>
      <c r="F252" s="78">
        <v>58.153608499999997</v>
      </c>
      <c r="G252" s="71">
        <f t="shared" si="15"/>
        <v>0.46479240000000033</v>
      </c>
      <c r="H252" s="78">
        <v>66.675168200000002</v>
      </c>
      <c r="I252" s="78">
        <v>49.931758500000001</v>
      </c>
      <c r="J252" s="74">
        <v>2189.0890838</v>
      </c>
      <c r="K252" s="36">
        <f t="shared" si="13"/>
        <v>25.696342795779319</v>
      </c>
    </row>
    <row r="253" spans="1:11" x14ac:dyDescent="0.25">
      <c r="A253" s="4">
        <v>36008</v>
      </c>
      <c r="B253" s="74">
        <v>8531.2975241999993</v>
      </c>
      <c r="C253" s="5">
        <f t="shared" si="12"/>
        <v>0.14354705660545128</v>
      </c>
      <c r="D253" s="37">
        <f t="shared" si="14"/>
        <v>2.3713720199591695</v>
      </c>
      <c r="E253" s="76">
        <v>14664.646000000001</v>
      </c>
      <c r="F253" s="78">
        <v>58.175952700000003</v>
      </c>
      <c r="G253" s="71">
        <f t="shared" si="15"/>
        <v>0.63742799999999988</v>
      </c>
      <c r="H253" s="78">
        <v>66.619009500000004</v>
      </c>
      <c r="I253" s="78">
        <v>50.0304608</v>
      </c>
      <c r="J253" s="74">
        <v>2194.5738599000001</v>
      </c>
      <c r="K253" s="36">
        <f t="shared" si="13"/>
        <v>25.723799383093144</v>
      </c>
    </row>
    <row r="254" spans="1:11" x14ac:dyDescent="0.25">
      <c r="A254" s="6">
        <v>36039</v>
      </c>
      <c r="B254" s="74">
        <v>8574.7921798999996</v>
      </c>
      <c r="C254" s="5">
        <f t="shared" si="12"/>
        <v>0.50982462605040724</v>
      </c>
      <c r="D254" s="37">
        <f t="shared" si="14"/>
        <v>2.1332588113188162</v>
      </c>
      <c r="E254" s="76">
        <v>14680.041999999999</v>
      </c>
      <c r="F254" s="78">
        <v>58.411223800000002</v>
      </c>
      <c r="G254" s="71">
        <f t="shared" si="15"/>
        <v>0.50091280000000182</v>
      </c>
      <c r="H254" s="78">
        <v>67.173592799999994</v>
      </c>
      <c r="I254" s="78">
        <v>49.958382800000003</v>
      </c>
      <c r="J254" s="74">
        <v>2218.1821620999999</v>
      </c>
      <c r="K254" s="36">
        <f t="shared" si="13"/>
        <v>25.868640493697292</v>
      </c>
    </row>
    <row r="255" spans="1:11" x14ac:dyDescent="0.25">
      <c r="A255" s="4">
        <v>36069</v>
      </c>
      <c r="B255" s="74">
        <v>8585.6137070000004</v>
      </c>
      <c r="C255" s="5">
        <f t="shared" si="12"/>
        <v>0.12620162533346696</v>
      </c>
      <c r="D255" s="37">
        <f t="shared" si="14"/>
        <v>2.3429996763807939</v>
      </c>
      <c r="E255" s="76">
        <v>14695.405000000001</v>
      </c>
      <c r="F255" s="78">
        <v>58.423797800000003</v>
      </c>
      <c r="G255" s="71">
        <f t="shared" si="15"/>
        <v>0.61289850000000001</v>
      </c>
      <c r="H255" s="78">
        <v>67.049863999999999</v>
      </c>
      <c r="I255" s="78">
        <v>50.103589900000003</v>
      </c>
      <c r="J255" s="74">
        <v>2233.7861189999999</v>
      </c>
      <c r="K255" s="36">
        <f t="shared" si="13"/>
        <v>26.017780385096469</v>
      </c>
    </row>
    <row r="256" spans="1:11" x14ac:dyDescent="0.25">
      <c r="A256" s="4">
        <v>36100</v>
      </c>
      <c r="B256" s="74">
        <v>8563.8901145</v>
      </c>
      <c r="C256" s="5">
        <f t="shared" si="12"/>
        <v>-0.25302317622663162</v>
      </c>
      <c r="D256" s="37">
        <f t="shared" si="14"/>
        <v>1.3754603607667446</v>
      </c>
      <c r="E256" s="76">
        <v>14710.775</v>
      </c>
      <c r="F256" s="78">
        <v>58.215084599999997</v>
      </c>
      <c r="G256" s="71">
        <f t="shared" si="15"/>
        <v>5.4046199999994826E-2</v>
      </c>
      <c r="H256" s="78">
        <v>66.970687699999999</v>
      </c>
      <c r="I256" s="78">
        <v>49.771088800000001</v>
      </c>
      <c r="J256" s="74">
        <v>2234.9022125000001</v>
      </c>
      <c r="K256" s="36">
        <f t="shared" si="13"/>
        <v>26.09681094244732</v>
      </c>
    </row>
    <row r="257" spans="1:11" x14ac:dyDescent="0.25">
      <c r="A257" s="4">
        <v>36130</v>
      </c>
      <c r="B257" s="74">
        <v>8586.1989830999992</v>
      </c>
      <c r="C257" s="5">
        <f t="shared" si="12"/>
        <v>0.26049923926775748</v>
      </c>
      <c r="D257" s="37">
        <f t="shared" si="14"/>
        <v>1.8181913355893162</v>
      </c>
      <c r="E257" s="76">
        <v>14726.138000000001</v>
      </c>
      <c r="F257" s="78">
        <v>58.305843500000002</v>
      </c>
      <c r="G257" s="71">
        <f t="shared" si="15"/>
        <v>0.30059899999999828</v>
      </c>
      <c r="H257" s="78">
        <v>66.848530800000006</v>
      </c>
      <c r="I257" s="78">
        <v>50.068303800000002</v>
      </c>
      <c r="J257" s="74">
        <v>2238.5129315999998</v>
      </c>
      <c r="K257" s="36">
        <f t="shared" si="13"/>
        <v>26.071058171444765</v>
      </c>
    </row>
    <row r="258" spans="1:11" x14ac:dyDescent="0.25">
      <c r="A258" s="4">
        <v>36161</v>
      </c>
      <c r="B258" s="74">
        <v>8586.3891655000007</v>
      </c>
      <c r="C258" s="5">
        <f t="shared" si="12"/>
        <v>2.2149777844170074E-3</v>
      </c>
      <c r="D258" s="37">
        <f t="shared" si="14"/>
        <v>1.7312035947989808</v>
      </c>
      <c r="E258" s="76">
        <v>14746.65</v>
      </c>
      <c r="F258" s="78">
        <v>58.226032099999998</v>
      </c>
      <c r="G258" s="71">
        <f t="shared" si="15"/>
        <v>0.25168759999999679</v>
      </c>
      <c r="H258" s="78">
        <v>66.941323999999994</v>
      </c>
      <c r="I258" s="78">
        <v>49.822054399999999</v>
      </c>
      <c r="J258" s="74">
        <v>2222.0587693000002</v>
      </c>
      <c r="K258" s="36">
        <f t="shared" si="13"/>
        <v>25.87884996207956</v>
      </c>
    </row>
    <row r="259" spans="1:11" x14ac:dyDescent="0.25">
      <c r="A259" s="4">
        <v>36192</v>
      </c>
      <c r="B259" s="74">
        <v>8594.3732572000008</v>
      </c>
      <c r="C259" s="5">
        <f t="shared" si="12"/>
        <v>9.2985439468317041E-2</v>
      </c>
      <c r="D259" s="37">
        <f t="shared" si="14"/>
        <v>1.6680084458500852</v>
      </c>
      <c r="E259" s="76">
        <v>14767.163</v>
      </c>
      <c r="F259" s="78">
        <v>58.199217099999998</v>
      </c>
      <c r="G259" s="71">
        <f t="shared" si="15"/>
        <v>0.21656869999999628</v>
      </c>
      <c r="H259" s="78">
        <v>66.987175899999997</v>
      </c>
      <c r="I259" s="78">
        <v>49.7251865</v>
      </c>
      <c r="J259" s="74">
        <v>2232.553398</v>
      </c>
      <c r="K259" s="36">
        <f t="shared" si="13"/>
        <v>25.976919214320386</v>
      </c>
    </row>
    <row r="260" spans="1:11" x14ac:dyDescent="0.25">
      <c r="A260" s="4">
        <v>36220</v>
      </c>
      <c r="B260" s="74">
        <v>8621.0519213999996</v>
      </c>
      <c r="C260" s="5">
        <f t="shared" si="12"/>
        <v>0.31042012490728826</v>
      </c>
      <c r="D260" s="37">
        <f t="shared" si="14"/>
        <v>1.9473178524695527</v>
      </c>
      <c r="E260" s="76">
        <v>14787.674999999999</v>
      </c>
      <c r="F260" s="78">
        <v>58.298900400000001</v>
      </c>
      <c r="G260" s="71">
        <f t="shared" si="15"/>
        <v>0.37709350000000086</v>
      </c>
      <c r="H260" s="78">
        <v>67.227867799999999</v>
      </c>
      <c r="I260" s="78">
        <v>49.688892500000001</v>
      </c>
      <c r="J260" s="74">
        <v>2241.2897548000001</v>
      </c>
      <c r="K260" s="36">
        <f t="shared" si="13"/>
        <v>25.997868650303058</v>
      </c>
    </row>
    <row r="261" spans="1:11" x14ac:dyDescent="0.25">
      <c r="A261" s="4">
        <v>36251</v>
      </c>
      <c r="B261" s="74">
        <v>8622.6531329000009</v>
      </c>
      <c r="C261" s="5">
        <f t="shared" si="12"/>
        <v>1.8573272897551479E-2</v>
      </c>
      <c r="D261" s="37">
        <f t="shared" si="14"/>
        <v>1.5817828718667777</v>
      </c>
      <c r="E261" s="76">
        <v>14800.646000000001</v>
      </c>
      <c r="F261" s="78">
        <v>58.258626900000003</v>
      </c>
      <c r="G261" s="71">
        <f t="shared" si="15"/>
        <v>0.1629672000000042</v>
      </c>
      <c r="H261" s="78">
        <v>67.041780799999998</v>
      </c>
      <c r="I261" s="78">
        <v>49.789795099999999</v>
      </c>
      <c r="J261" s="74">
        <v>2241.5392830999999</v>
      </c>
      <c r="K261" s="36">
        <f t="shared" si="13"/>
        <v>25.995934761046307</v>
      </c>
    </row>
    <row r="262" spans="1:11" x14ac:dyDescent="0.25">
      <c r="A262" s="4">
        <v>36281</v>
      </c>
      <c r="B262" s="74">
        <v>8610.9178357000001</v>
      </c>
      <c r="C262" s="5">
        <f t="shared" si="12"/>
        <v>-0.13609844927223611</v>
      </c>
      <c r="D262" s="37">
        <f t="shared" si="14"/>
        <v>1.4616427365760143</v>
      </c>
      <c r="E262" s="76">
        <v>14813.615</v>
      </c>
      <c r="F262" s="78">
        <v>58.1284031</v>
      </c>
      <c r="G262" s="71">
        <f t="shared" si="15"/>
        <v>8.841809999999839E-2</v>
      </c>
      <c r="H262" s="78">
        <v>66.858613099999999</v>
      </c>
      <c r="I262" s="78">
        <v>49.711219300000003</v>
      </c>
      <c r="J262" s="74">
        <v>2249.3601480000002</v>
      </c>
      <c r="K262" s="36">
        <f t="shared" si="13"/>
        <v>26.122188028253841</v>
      </c>
    </row>
    <row r="263" spans="1:11" x14ac:dyDescent="0.25">
      <c r="A263" s="6">
        <v>36312</v>
      </c>
      <c r="B263" s="74">
        <v>8662.0049999000003</v>
      </c>
      <c r="C263" s="5">
        <f t="shared" si="12"/>
        <v>0.59328361011874875</v>
      </c>
      <c r="D263" s="37">
        <f t="shared" si="14"/>
        <v>1.8248950624403595</v>
      </c>
      <c r="E263" s="76">
        <v>14826.585999999999</v>
      </c>
      <c r="F263" s="78">
        <v>58.422114200000003</v>
      </c>
      <c r="G263" s="71">
        <f t="shared" si="15"/>
        <v>0.29139690000000229</v>
      </c>
      <c r="H263" s="78">
        <v>67.269777700000006</v>
      </c>
      <c r="I263" s="78">
        <v>49.8922594</v>
      </c>
      <c r="J263" s="74">
        <v>2257.2585727000001</v>
      </c>
      <c r="K263" s="36">
        <f t="shared" si="13"/>
        <v>26.059308124690062</v>
      </c>
    </row>
    <row r="264" spans="1:11" x14ac:dyDescent="0.25">
      <c r="A264" s="4">
        <v>36342</v>
      </c>
      <c r="B264" s="74">
        <v>8680.1900731000005</v>
      </c>
      <c r="C264" s="5">
        <f t="shared" ref="C264:C327" si="16">(B264-B263)/B263*100</f>
        <v>0.20994069156286796</v>
      </c>
      <c r="D264" s="37">
        <f t="shared" si="14"/>
        <v>1.8913032372859986</v>
      </c>
      <c r="E264" s="76">
        <v>14843.156000000001</v>
      </c>
      <c r="F264" s="78">
        <v>58.479410100000003</v>
      </c>
      <c r="G264" s="71">
        <f t="shared" si="15"/>
        <v>0.32580160000000546</v>
      </c>
      <c r="H264" s="78">
        <v>67.200141400000007</v>
      </c>
      <c r="I264" s="78">
        <v>50.072488999999997</v>
      </c>
      <c r="J264" s="74">
        <v>2256.1570400999999</v>
      </c>
      <c r="K264" s="36">
        <f t="shared" ref="K264:K327" si="17">J264/B264*100</f>
        <v>25.992023459161963</v>
      </c>
    </row>
    <row r="265" spans="1:11" x14ac:dyDescent="0.25">
      <c r="A265" s="4">
        <v>36373</v>
      </c>
      <c r="B265" s="74">
        <v>8688.1279940999993</v>
      </c>
      <c r="C265" s="5">
        <f t="shared" si="16"/>
        <v>9.1448700237550362E-2</v>
      </c>
      <c r="D265" s="37">
        <f t="shared" si="14"/>
        <v>1.8382956338720164</v>
      </c>
      <c r="E265" s="76">
        <v>14859.725</v>
      </c>
      <c r="F265" s="78">
        <v>58.467623000000003</v>
      </c>
      <c r="G265" s="71">
        <f t="shared" si="15"/>
        <v>0.29167029999999983</v>
      </c>
      <c r="H265" s="78">
        <v>67.221894899999995</v>
      </c>
      <c r="I265" s="78">
        <v>50.028953899999998</v>
      </c>
      <c r="J265" s="74">
        <v>2250.0711872000002</v>
      </c>
      <c r="K265" s="36">
        <f t="shared" si="17"/>
        <v>25.898227888999749</v>
      </c>
    </row>
    <row r="266" spans="1:11" x14ac:dyDescent="0.25">
      <c r="A266" s="4">
        <v>36404</v>
      </c>
      <c r="B266" s="74">
        <v>8701.3411407000003</v>
      </c>
      <c r="C266" s="5">
        <f t="shared" si="16"/>
        <v>0.15208278019124336</v>
      </c>
      <c r="D266" s="37">
        <f t="shared" si="14"/>
        <v>1.475825397805461</v>
      </c>
      <c r="E266" s="76">
        <v>14876.295</v>
      </c>
      <c r="F266" s="78">
        <v>58.491318800000002</v>
      </c>
      <c r="G266" s="71">
        <f t="shared" si="15"/>
        <v>8.0095000000000027E-2</v>
      </c>
      <c r="H266" s="78">
        <v>67.131405299999997</v>
      </c>
      <c r="I266" s="78">
        <v>50.163265099999997</v>
      </c>
      <c r="J266" s="74">
        <v>2257.1468998</v>
      </c>
      <c r="K266" s="36">
        <f t="shared" si="17"/>
        <v>25.940218447962359</v>
      </c>
    </row>
    <row r="267" spans="1:11" x14ac:dyDescent="0.25">
      <c r="A267" s="4">
        <v>36434</v>
      </c>
      <c r="B267" s="74">
        <v>8741.6439403999993</v>
      </c>
      <c r="C267" s="5">
        <f t="shared" si="16"/>
        <v>0.46317917029462374</v>
      </c>
      <c r="D267" s="37">
        <f t="shared" si="14"/>
        <v>1.8173451394952085</v>
      </c>
      <c r="E267" s="76">
        <v>14892.882</v>
      </c>
      <c r="F267" s="78">
        <v>58.6967918</v>
      </c>
      <c r="G267" s="71">
        <f t="shared" si="15"/>
        <v>0.27299399999999707</v>
      </c>
      <c r="H267" s="78">
        <v>67.169872999999995</v>
      </c>
      <c r="I267" s="78">
        <v>50.530964699999998</v>
      </c>
      <c r="J267" s="74">
        <v>2273.252266</v>
      </c>
      <c r="K267" s="36">
        <f t="shared" si="17"/>
        <v>26.004859972550893</v>
      </c>
    </row>
    <row r="268" spans="1:11" x14ac:dyDescent="0.25">
      <c r="A268" s="4">
        <v>36465</v>
      </c>
      <c r="B268" s="74">
        <v>8752.0715110000001</v>
      </c>
      <c r="C268" s="5">
        <f t="shared" si="16"/>
        <v>0.11928615110722091</v>
      </c>
      <c r="D268" s="37">
        <f t="shared" si="14"/>
        <v>2.1973821941196992</v>
      </c>
      <c r="E268" s="76">
        <v>14909.47</v>
      </c>
      <c r="F268" s="78">
        <v>58.701426099999999</v>
      </c>
      <c r="G268" s="71">
        <f t="shared" si="15"/>
        <v>0.48634150000000176</v>
      </c>
      <c r="H268" s="78">
        <v>67.217106700000002</v>
      </c>
      <c r="I268" s="78">
        <v>50.495838900000003</v>
      </c>
      <c r="J268" s="74">
        <v>2278.5206962000002</v>
      </c>
      <c r="K268" s="36">
        <f t="shared" si="17"/>
        <v>26.034073114419282</v>
      </c>
    </row>
    <row r="269" spans="1:11" x14ac:dyDescent="0.25">
      <c r="A269" s="4">
        <v>36495</v>
      </c>
      <c r="B269" s="74">
        <v>8786.0023287999993</v>
      </c>
      <c r="C269" s="5">
        <f t="shared" si="16"/>
        <v>0.38768899177015881</v>
      </c>
      <c r="D269" s="37">
        <f t="shared" si="14"/>
        <v>2.3270290624904928</v>
      </c>
      <c r="E269" s="76">
        <v>14926.057000000001</v>
      </c>
      <c r="F269" s="78">
        <v>58.863518499999998</v>
      </c>
      <c r="G269" s="71">
        <f t="shared" si="15"/>
        <v>0.55767499999999615</v>
      </c>
      <c r="H269" s="78">
        <v>67.214527099999998</v>
      </c>
      <c r="I269" s="78">
        <v>50.817846699999997</v>
      </c>
      <c r="J269" s="74">
        <v>2297.1183325000002</v>
      </c>
      <c r="K269" s="36">
        <f t="shared" si="17"/>
        <v>26.145205140342171</v>
      </c>
    </row>
    <row r="270" spans="1:11" x14ac:dyDescent="0.25">
      <c r="A270" s="4">
        <v>36526</v>
      </c>
      <c r="B270" s="74">
        <v>8738.4414773000008</v>
      </c>
      <c r="C270" s="5">
        <f t="shared" si="16"/>
        <v>-0.54132527764187877</v>
      </c>
      <c r="D270" s="37">
        <f t="shared" si="14"/>
        <v>1.7708527865350467</v>
      </c>
      <c r="E270" s="76">
        <v>14947.941000000001</v>
      </c>
      <c r="F270" s="78">
        <v>58.459164899999998</v>
      </c>
      <c r="G270" s="71">
        <f t="shared" si="15"/>
        <v>0.23313279999999992</v>
      </c>
      <c r="H270" s="78">
        <v>66.991688300000007</v>
      </c>
      <c r="I270" s="78">
        <v>50.238052099999997</v>
      </c>
      <c r="J270" s="74">
        <v>2283.4216317</v>
      </c>
      <c r="K270" s="36">
        <f t="shared" si="17"/>
        <v>26.130765281562891</v>
      </c>
    </row>
    <row r="271" spans="1:11" x14ac:dyDescent="0.25">
      <c r="A271" s="4">
        <v>36557</v>
      </c>
      <c r="B271" s="74">
        <v>8789.0907587999991</v>
      </c>
      <c r="C271" s="5">
        <f t="shared" si="16"/>
        <v>0.57961458724156745</v>
      </c>
      <c r="D271" s="37">
        <f t="shared" si="14"/>
        <v>2.2656393406799298</v>
      </c>
      <c r="E271" s="76">
        <v>14969.821</v>
      </c>
      <c r="F271" s="78">
        <v>58.712063100000002</v>
      </c>
      <c r="G271" s="71">
        <f t="shared" si="15"/>
        <v>0.51284600000000324</v>
      </c>
      <c r="H271" s="78">
        <v>67.310020399999999</v>
      </c>
      <c r="I271" s="78">
        <v>50.427376899999999</v>
      </c>
      <c r="J271" s="74">
        <v>2313.1307313000002</v>
      </c>
      <c r="K271" s="36">
        <f t="shared" si="17"/>
        <v>26.318202812776718</v>
      </c>
    </row>
    <row r="272" spans="1:11" x14ac:dyDescent="0.25">
      <c r="A272" s="6">
        <v>36586</v>
      </c>
      <c r="B272" s="74">
        <v>8837.1293320999994</v>
      </c>
      <c r="C272" s="5">
        <f t="shared" si="16"/>
        <v>0.54657045442274088</v>
      </c>
      <c r="D272" s="37">
        <f t="shared" si="14"/>
        <v>2.5063926382769104</v>
      </c>
      <c r="E272" s="76">
        <v>14991.705</v>
      </c>
      <c r="F272" s="78">
        <v>58.946793100000001</v>
      </c>
      <c r="G272" s="71">
        <f t="shared" si="15"/>
        <v>0.64789269999999988</v>
      </c>
      <c r="H272" s="78">
        <v>67.303855100000007</v>
      </c>
      <c r="I272" s="78">
        <v>50.893700500000001</v>
      </c>
      <c r="J272" s="74">
        <v>2315.5634737999999</v>
      </c>
      <c r="K272" s="36">
        <f t="shared" si="17"/>
        <v>26.202665897272144</v>
      </c>
    </row>
    <row r="273" spans="1:11" x14ac:dyDescent="0.25">
      <c r="A273" s="4">
        <v>36617</v>
      </c>
      <c r="B273" s="74">
        <v>8874.0043743000006</v>
      </c>
      <c r="C273" s="5">
        <f t="shared" si="16"/>
        <v>0.41727399039025309</v>
      </c>
      <c r="D273" s="37">
        <f t="shared" si="14"/>
        <v>2.9150104674970772</v>
      </c>
      <c r="E273" s="76">
        <v>15005.574000000001</v>
      </c>
      <c r="F273" s="78">
        <v>59.138053499999998</v>
      </c>
      <c r="G273" s="71">
        <f t="shared" si="15"/>
        <v>0.87942659999999506</v>
      </c>
      <c r="H273" s="78">
        <v>67.493235799999994</v>
      </c>
      <c r="I273" s="78">
        <v>51.087049100000002</v>
      </c>
      <c r="J273" s="74">
        <v>2339.0835360000001</v>
      </c>
      <c r="K273" s="36">
        <f t="shared" si="17"/>
        <v>26.358827845230937</v>
      </c>
    </row>
    <row r="274" spans="1:11" x14ac:dyDescent="0.25">
      <c r="A274" s="4">
        <v>36647</v>
      </c>
      <c r="B274" s="74">
        <v>8870.0642382000005</v>
      </c>
      <c r="C274" s="5">
        <f t="shared" si="16"/>
        <v>-4.4400880750194854E-2</v>
      </c>
      <c r="D274" s="37">
        <f t="shared" si="14"/>
        <v>3.0095096416505744</v>
      </c>
      <c r="E274" s="76">
        <v>15019.44</v>
      </c>
      <c r="F274" s="78">
        <v>59.057223399999998</v>
      </c>
      <c r="G274" s="71">
        <f t="shared" si="15"/>
        <v>0.92882029999999816</v>
      </c>
      <c r="H274" s="78">
        <v>67.364610499999998</v>
      </c>
      <c r="I274" s="78">
        <v>51.052497000000002</v>
      </c>
      <c r="J274" s="74">
        <v>2344.5208732999999</v>
      </c>
      <c r="K274" s="36">
        <f t="shared" si="17"/>
        <v>26.43183645957194</v>
      </c>
    </row>
    <row r="275" spans="1:11" x14ac:dyDescent="0.25">
      <c r="A275" s="4">
        <v>36678</v>
      </c>
      <c r="B275" s="74">
        <v>8910.0672897999993</v>
      </c>
      <c r="C275" s="5">
        <f t="shared" si="16"/>
        <v>0.45098942381635559</v>
      </c>
      <c r="D275" s="37">
        <f t="shared" si="14"/>
        <v>2.8637975838488074</v>
      </c>
      <c r="E275" s="76">
        <v>15033.308999999999</v>
      </c>
      <c r="F275" s="78">
        <v>59.268836200000003</v>
      </c>
      <c r="G275" s="71">
        <f t="shared" si="15"/>
        <v>0.84672199999999975</v>
      </c>
      <c r="H275" s="78">
        <v>67.492795799999996</v>
      </c>
      <c r="I275" s="78">
        <v>51.344784400000002</v>
      </c>
      <c r="J275" s="74">
        <v>2320.6610899000002</v>
      </c>
      <c r="K275" s="36">
        <f t="shared" si="17"/>
        <v>26.045382312169846</v>
      </c>
    </row>
    <row r="276" spans="1:11" x14ac:dyDescent="0.25">
      <c r="A276" s="4">
        <v>36708</v>
      </c>
      <c r="B276" s="74">
        <v>8992.2396222999996</v>
      </c>
      <c r="C276" s="5">
        <f t="shared" si="16"/>
        <v>0.92224143575289164</v>
      </c>
      <c r="D276" s="37">
        <f t="shared" ref="D276:D339" si="18">(B276-B264)/B264*100</f>
        <v>3.5949621675571817</v>
      </c>
      <c r="E276" s="76">
        <v>15050.444</v>
      </c>
      <c r="F276" s="78">
        <v>59.747337799999997</v>
      </c>
      <c r="G276" s="71">
        <f t="shared" ref="G276:G339" si="19">F276-F264</f>
        <v>1.2679276999999942</v>
      </c>
      <c r="H276" s="78">
        <v>67.906784599999995</v>
      </c>
      <c r="I276" s="78">
        <v>51.885798100000002</v>
      </c>
      <c r="J276" s="74">
        <v>2367.5389952999999</v>
      </c>
      <c r="K276" s="36">
        <f t="shared" si="17"/>
        <v>26.328691124163349</v>
      </c>
    </row>
    <row r="277" spans="1:11" x14ac:dyDescent="0.25">
      <c r="A277" s="4">
        <v>36739</v>
      </c>
      <c r="B277" s="74">
        <v>8989.0853420000003</v>
      </c>
      <c r="C277" s="5">
        <f t="shared" si="16"/>
        <v>-3.5077805224150715E-2</v>
      </c>
      <c r="D277" s="37">
        <f t="shared" si="18"/>
        <v>3.464006839038023</v>
      </c>
      <c r="E277" s="76">
        <v>15067.579</v>
      </c>
      <c r="F277" s="78">
        <v>59.658458299999999</v>
      </c>
      <c r="G277" s="71">
        <f t="shared" si="19"/>
        <v>1.1908352999999963</v>
      </c>
      <c r="H277" s="78">
        <v>67.559502199999997</v>
      </c>
      <c r="I277" s="78">
        <v>52.046241199999997</v>
      </c>
      <c r="J277" s="74">
        <v>2384.7984511</v>
      </c>
      <c r="K277" s="36">
        <f t="shared" si="17"/>
        <v>26.529934474616983</v>
      </c>
    </row>
    <row r="278" spans="1:11" x14ac:dyDescent="0.25">
      <c r="A278" s="4">
        <v>36770</v>
      </c>
      <c r="B278" s="74">
        <v>8985.3021724999999</v>
      </c>
      <c r="C278" s="5">
        <f t="shared" si="16"/>
        <v>-4.2086256343837482E-2</v>
      </c>
      <c r="D278" s="37">
        <f t="shared" si="18"/>
        <v>3.2634168366504892</v>
      </c>
      <c r="E278" s="76">
        <v>15084.714</v>
      </c>
      <c r="F278" s="78">
        <v>59.565611699999998</v>
      </c>
      <c r="G278" s="71">
        <f t="shared" si="19"/>
        <v>1.0742928999999961</v>
      </c>
      <c r="H278" s="78">
        <v>67.712736199999995</v>
      </c>
      <c r="I278" s="78">
        <v>51.716671900000001</v>
      </c>
      <c r="J278" s="74">
        <v>2357.1657015999999</v>
      </c>
      <c r="K278" s="36">
        <f t="shared" si="17"/>
        <v>26.233571852644332</v>
      </c>
    </row>
    <row r="279" spans="1:11" x14ac:dyDescent="0.25">
      <c r="A279" s="4">
        <v>36800</v>
      </c>
      <c r="B279" s="74">
        <v>8960.6009546999994</v>
      </c>
      <c r="C279" s="5">
        <f t="shared" si="16"/>
        <v>-0.27490692383835297</v>
      </c>
      <c r="D279" s="37">
        <f t="shared" si="18"/>
        <v>2.5047578669737156</v>
      </c>
      <c r="E279" s="76">
        <v>15101.924000000001</v>
      </c>
      <c r="F279" s="78">
        <v>59.334167999999998</v>
      </c>
      <c r="G279" s="71">
        <f t="shared" si="19"/>
        <v>0.63737619999999851</v>
      </c>
      <c r="H279" s="78">
        <v>67.445160099999995</v>
      </c>
      <c r="I279" s="78">
        <v>51.520989499999999</v>
      </c>
      <c r="J279" s="74">
        <v>2371.8267099999998</v>
      </c>
      <c r="K279" s="36">
        <f t="shared" si="17"/>
        <v>26.469504913684759</v>
      </c>
    </row>
    <row r="280" spans="1:11" x14ac:dyDescent="0.25">
      <c r="A280" s="4">
        <v>36831</v>
      </c>
      <c r="B280" s="74">
        <v>8903.6496155000004</v>
      </c>
      <c r="C280" s="5">
        <f t="shared" si="16"/>
        <v>-0.63557499645296622</v>
      </c>
      <c r="D280" s="37">
        <f t="shared" si="18"/>
        <v>1.7319111745086875</v>
      </c>
      <c r="E280" s="76">
        <v>15119.133</v>
      </c>
      <c r="F280" s="78">
        <v>58.889948400000002</v>
      </c>
      <c r="G280" s="71">
        <f t="shared" si="19"/>
        <v>0.18852230000000247</v>
      </c>
      <c r="H280" s="78">
        <v>67.154080699999994</v>
      </c>
      <c r="I280" s="78">
        <v>50.930180700000001</v>
      </c>
      <c r="J280" s="74">
        <v>2329.9483203999998</v>
      </c>
      <c r="K280" s="36">
        <f t="shared" si="17"/>
        <v>26.168463731365705</v>
      </c>
    </row>
    <row r="281" spans="1:11" x14ac:dyDescent="0.25">
      <c r="A281" s="6">
        <v>36861</v>
      </c>
      <c r="B281" s="74">
        <v>8944.6326979999994</v>
      </c>
      <c r="C281" s="5">
        <f t="shared" si="16"/>
        <v>0.46029532011966445</v>
      </c>
      <c r="D281" s="37">
        <f t="shared" si="18"/>
        <v>1.8054897240354595</v>
      </c>
      <c r="E281" s="76">
        <v>15136.343000000001</v>
      </c>
      <c r="F281" s="78">
        <v>59.09375</v>
      </c>
      <c r="G281" s="71">
        <f t="shared" si="19"/>
        <v>0.23023150000000214</v>
      </c>
      <c r="H281" s="78">
        <v>67.195318499999999</v>
      </c>
      <c r="I281" s="78">
        <v>51.291513299999998</v>
      </c>
      <c r="J281" s="74">
        <v>2376.3883821999998</v>
      </c>
      <c r="K281" s="36">
        <f t="shared" si="17"/>
        <v>26.567758145411101</v>
      </c>
    </row>
    <row r="282" spans="1:11" x14ac:dyDescent="0.25">
      <c r="A282" s="4">
        <v>36892</v>
      </c>
      <c r="B282" s="74">
        <v>8954.2056446999995</v>
      </c>
      <c r="C282" s="5">
        <f t="shared" si="16"/>
        <v>0.10702448074967452</v>
      </c>
      <c r="D282" s="37">
        <f t="shared" si="18"/>
        <v>2.469137865836752</v>
      </c>
      <c r="E282" s="76">
        <v>15162.924000000001</v>
      </c>
      <c r="F282" s="78">
        <v>59.053291100000003</v>
      </c>
      <c r="G282" s="71">
        <f t="shared" si="19"/>
        <v>0.59412620000000516</v>
      </c>
      <c r="H282" s="78">
        <v>67.166695000000004</v>
      </c>
      <c r="I282" s="78">
        <v>51.239698099999998</v>
      </c>
      <c r="J282" s="74">
        <v>2409.8113665000001</v>
      </c>
      <c r="K282" s="36">
        <f t="shared" si="17"/>
        <v>26.912620305145314</v>
      </c>
    </row>
    <row r="283" spans="1:11" x14ac:dyDescent="0.25">
      <c r="A283" s="4">
        <v>36923</v>
      </c>
      <c r="B283" s="74">
        <v>8954.2319418999996</v>
      </c>
      <c r="C283" s="5">
        <f t="shared" si="16"/>
        <v>2.9368545958747183E-4</v>
      </c>
      <c r="D283" s="37">
        <f t="shared" si="18"/>
        <v>1.8789336420795784</v>
      </c>
      <c r="E283" s="76">
        <v>15189.502</v>
      </c>
      <c r="F283" s="78">
        <v>58.950135000000003</v>
      </c>
      <c r="G283" s="71">
        <f t="shared" si="19"/>
        <v>0.23807190000000134</v>
      </c>
      <c r="H283" s="78">
        <v>66.8973704</v>
      </c>
      <c r="I283" s="78">
        <v>51.296577999999997</v>
      </c>
      <c r="J283" s="74">
        <v>2397.8264938000002</v>
      </c>
      <c r="K283" s="36">
        <f t="shared" si="17"/>
        <v>26.778695362800764</v>
      </c>
    </row>
    <row r="284" spans="1:11" x14ac:dyDescent="0.25">
      <c r="A284" s="4">
        <v>36951</v>
      </c>
      <c r="B284" s="74">
        <v>8964.0246791000009</v>
      </c>
      <c r="C284" s="5">
        <f t="shared" si="16"/>
        <v>0.10936434597117843</v>
      </c>
      <c r="D284" s="37">
        <f t="shared" si="18"/>
        <v>1.4359340259858671</v>
      </c>
      <c r="E284" s="76">
        <v>15216.083000000001</v>
      </c>
      <c r="F284" s="78">
        <v>58.911512799999997</v>
      </c>
      <c r="G284" s="71">
        <f t="shared" si="19"/>
        <v>-3.5280300000003706E-2</v>
      </c>
      <c r="H284" s="78">
        <v>66.590080700000001</v>
      </c>
      <c r="I284" s="78">
        <v>51.516746099999999</v>
      </c>
      <c r="J284" s="74">
        <v>2387.1383615</v>
      </c>
      <c r="K284" s="36">
        <f t="shared" si="17"/>
        <v>26.630207378452596</v>
      </c>
    </row>
    <row r="285" spans="1:11" x14ac:dyDescent="0.25">
      <c r="A285" s="4">
        <v>36982</v>
      </c>
      <c r="B285" s="74">
        <v>9014.9448809999994</v>
      </c>
      <c r="C285" s="5">
        <f t="shared" si="16"/>
        <v>0.56805066611118504</v>
      </c>
      <c r="D285" s="37">
        <f t="shared" si="18"/>
        <v>1.588240221158518</v>
      </c>
      <c r="E285" s="76">
        <v>15231.537</v>
      </c>
      <c r="F285" s="78">
        <v>59.186048499999998</v>
      </c>
      <c r="G285" s="71">
        <f t="shared" si="19"/>
        <v>4.7995000000000232E-2</v>
      </c>
      <c r="H285" s="78">
        <v>66.830726299999995</v>
      </c>
      <c r="I285" s="78">
        <v>51.824558699999997</v>
      </c>
      <c r="J285" s="74">
        <v>2456.7312373</v>
      </c>
      <c r="K285" s="36">
        <f t="shared" si="17"/>
        <v>27.251761044904832</v>
      </c>
    </row>
    <row r="286" spans="1:11" x14ac:dyDescent="0.25">
      <c r="A286" s="4">
        <v>37012</v>
      </c>
      <c r="B286" s="74">
        <v>9008.0545834999994</v>
      </c>
      <c r="C286" s="5">
        <f t="shared" si="16"/>
        <v>-7.6431942634748187E-2</v>
      </c>
      <c r="D286" s="37">
        <f t="shared" si="18"/>
        <v>1.555685974693698</v>
      </c>
      <c r="E286" s="76">
        <v>15246.994000000001</v>
      </c>
      <c r="F286" s="78">
        <v>59.080856099999998</v>
      </c>
      <c r="G286" s="71">
        <f t="shared" si="19"/>
        <v>2.3632700000000284E-2</v>
      </c>
      <c r="H286" s="78">
        <v>66.821707599999996</v>
      </c>
      <c r="I286" s="78">
        <v>51.6273707</v>
      </c>
      <c r="J286" s="74">
        <v>2454.6060870000001</v>
      </c>
      <c r="K286" s="36">
        <f t="shared" si="17"/>
        <v>27.249014359838448</v>
      </c>
    </row>
    <row r="287" spans="1:11" x14ac:dyDescent="0.25">
      <c r="A287" s="4">
        <v>37043</v>
      </c>
      <c r="B287" s="74">
        <v>9004.5702879</v>
      </c>
      <c r="C287" s="5">
        <f t="shared" si="16"/>
        <v>-3.8679778943407801E-2</v>
      </c>
      <c r="D287" s="37">
        <f t="shared" si="18"/>
        <v>1.0606316992486144</v>
      </c>
      <c r="E287" s="76">
        <v>15262.448</v>
      </c>
      <c r="F287" s="78">
        <v>58.9982045</v>
      </c>
      <c r="G287" s="71">
        <f t="shared" si="19"/>
        <v>-0.2706317000000027</v>
      </c>
      <c r="H287" s="78">
        <v>66.686841200000003</v>
      </c>
      <c r="I287" s="78">
        <v>51.595635799999997</v>
      </c>
      <c r="J287" s="74">
        <v>2484.0706874000002</v>
      </c>
      <c r="K287" s="36">
        <f t="shared" si="17"/>
        <v>27.586776580976885</v>
      </c>
    </row>
    <row r="288" spans="1:11" x14ac:dyDescent="0.25">
      <c r="A288" s="4">
        <v>37073</v>
      </c>
      <c r="B288" s="74">
        <v>9024.8163640000002</v>
      </c>
      <c r="C288" s="5">
        <f t="shared" si="16"/>
        <v>0.22484222403379001</v>
      </c>
      <c r="D288" s="37">
        <f t="shared" si="18"/>
        <v>0.36227617443837967</v>
      </c>
      <c r="E288" s="76">
        <v>15279.839</v>
      </c>
      <c r="F288" s="78">
        <v>59.063556699999999</v>
      </c>
      <c r="G288" s="71">
        <f t="shared" si="19"/>
        <v>-0.68378109999999737</v>
      </c>
      <c r="H288" s="78">
        <v>66.8807501</v>
      </c>
      <c r="I288" s="78">
        <v>51.536139400000003</v>
      </c>
      <c r="J288" s="74">
        <v>2532.0558617000002</v>
      </c>
      <c r="K288" s="36">
        <f t="shared" si="17"/>
        <v>28.056591509167689</v>
      </c>
    </row>
    <row r="289" spans="1:11" x14ac:dyDescent="0.25">
      <c r="A289" s="4">
        <v>37104</v>
      </c>
      <c r="B289" s="74">
        <v>9047.0471032000005</v>
      </c>
      <c r="C289" s="5">
        <f t="shared" si="16"/>
        <v>0.24632899222945612</v>
      </c>
      <c r="D289" s="37">
        <f t="shared" si="18"/>
        <v>0.64480154537173573</v>
      </c>
      <c r="E289" s="76">
        <v>15297.223</v>
      </c>
      <c r="F289" s="78">
        <v>59.141761199999998</v>
      </c>
      <c r="G289" s="71">
        <f t="shared" si="19"/>
        <v>-0.5166971000000018</v>
      </c>
      <c r="H289" s="78">
        <v>66.884292099999996</v>
      </c>
      <c r="I289" s="78">
        <v>51.685245899999998</v>
      </c>
      <c r="J289" s="74">
        <v>2536.0118260999998</v>
      </c>
      <c r="K289" s="36">
        <f t="shared" si="17"/>
        <v>28.031376394658047</v>
      </c>
    </row>
    <row r="290" spans="1:11" x14ac:dyDescent="0.25">
      <c r="A290" s="6">
        <v>37135</v>
      </c>
      <c r="B290" s="74">
        <v>9026.8887718000005</v>
      </c>
      <c r="C290" s="5">
        <f t="shared" si="16"/>
        <v>-0.22281669554776404</v>
      </c>
      <c r="D290" s="37">
        <f t="shared" si="18"/>
        <v>0.46282916814170916</v>
      </c>
      <c r="E290" s="76">
        <v>15314.614</v>
      </c>
      <c r="F290" s="78">
        <v>58.9429728</v>
      </c>
      <c r="G290" s="71">
        <f t="shared" si="19"/>
        <v>-0.62263889999999833</v>
      </c>
      <c r="H290" s="78">
        <v>66.778560400000003</v>
      </c>
      <c r="I290" s="78">
        <v>51.3957695</v>
      </c>
      <c r="J290" s="74">
        <v>2519.1862835000002</v>
      </c>
      <c r="K290" s="36">
        <f t="shared" si="17"/>
        <v>27.907580864072877</v>
      </c>
    </row>
    <row r="291" spans="1:11" x14ac:dyDescent="0.25">
      <c r="A291" s="4">
        <v>37165</v>
      </c>
      <c r="B291" s="74">
        <v>9046.0517251000001</v>
      </c>
      <c r="C291" s="5">
        <f t="shared" si="16"/>
        <v>0.21228746453445438</v>
      </c>
      <c r="D291" s="37">
        <f t="shared" si="18"/>
        <v>0.95362767332229192</v>
      </c>
      <c r="E291" s="76">
        <v>15333.9</v>
      </c>
      <c r="F291" s="78">
        <v>58.993809300000002</v>
      </c>
      <c r="G291" s="71">
        <f t="shared" si="19"/>
        <v>-0.34035869999999591</v>
      </c>
      <c r="H291" s="78">
        <v>66.779301399999994</v>
      </c>
      <c r="I291" s="78">
        <v>51.494447100000002</v>
      </c>
      <c r="J291" s="74">
        <v>2519.1155401000001</v>
      </c>
      <c r="K291" s="36">
        <f t="shared" si="17"/>
        <v>27.847680033823291</v>
      </c>
    </row>
    <row r="292" spans="1:11" x14ac:dyDescent="0.25">
      <c r="A292" s="4">
        <v>37196</v>
      </c>
      <c r="B292" s="74">
        <v>9078.0023698000005</v>
      </c>
      <c r="C292" s="5">
        <f t="shared" si="16"/>
        <v>0.35319988953133186</v>
      </c>
      <c r="D292" s="37">
        <f t="shared" si="18"/>
        <v>1.9582167069611141</v>
      </c>
      <c r="E292" s="76">
        <v>15353.184999999999</v>
      </c>
      <c r="F292" s="78">
        <v>59.127811999999999</v>
      </c>
      <c r="G292" s="71">
        <f t="shared" si="19"/>
        <v>0.23786359999999718</v>
      </c>
      <c r="H292" s="78">
        <v>66.858344500000001</v>
      </c>
      <c r="I292" s="78">
        <v>51.681059699999999</v>
      </c>
      <c r="J292" s="74">
        <v>2547.9666895</v>
      </c>
      <c r="K292" s="36">
        <f t="shared" si="17"/>
        <v>28.067482092496249</v>
      </c>
    </row>
    <row r="293" spans="1:11" x14ac:dyDescent="0.25">
      <c r="A293" s="4">
        <v>37226</v>
      </c>
      <c r="B293" s="74">
        <v>9065.1352177000008</v>
      </c>
      <c r="C293" s="5">
        <f t="shared" si="16"/>
        <v>-0.14173990681920406</v>
      </c>
      <c r="D293" s="37">
        <f t="shared" si="18"/>
        <v>1.3472047849091162</v>
      </c>
      <c r="E293" s="76">
        <v>15372.471</v>
      </c>
      <c r="F293" s="78">
        <v>58.969928899999999</v>
      </c>
      <c r="G293" s="71">
        <f t="shared" si="19"/>
        <v>-0.12382110000000068</v>
      </c>
      <c r="H293" s="78">
        <v>66.792301499999994</v>
      </c>
      <c r="I293" s="78">
        <v>51.434308999999999</v>
      </c>
      <c r="J293" s="74">
        <v>2526.3262635000001</v>
      </c>
      <c r="K293" s="36">
        <f t="shared" si="17"/>
        <v>27.868599892114766</v>
      </c>
    </row>
    <row r="294" spans="1:11" x14ac:dyDescent="0.25">
      <c r="A294" s="4">
        <v>37257</v>
      </c>
      <c r="B294" s="74">
        <v>9086.6713459999992</v>
      </c>
      <c r="C294" s="5">
        <f t="shared" si="16"/>
        <v>0.23757095490366564</v>
      </c>
      <c r="D294" s="37">
        <f t="shared" si="18"/>
        <v>1.4793685398369889</v>
      </c>
      <c r="E294" s="76">
        <v>15394.25</v>
      </c>
      <c r="F294" s="78">
        <v>59.026398499999999</v>
      </c>
      <c r="G294" s="71">
        <f t="shared" si="19"/>
        <v>-2.6892600000003597E-2</v>
      </c>
      <c r="H294" s="78">
        <v>66.677208500000006</v>
      </c>
      <c r="I294" s="78">
        <v>51.654707299999998</v>
      </c>
      <c r="J294" s="74">
        <v>2546.6611130000001</v>
      </c>
      <c r="K294" s="36">
        <f t="shared" si="17"/>
        <v>28.026336774258422</v>
      </c>
    </row>
    <row r="295" spans="1:11" x14ac:dyDescent="0.25">
      <c r="A295" s="4">
        <v>37288</v>
      </c>
      <c r="B295" s="74">
        <v>9126.9852888999994</v>
      </c>
      <c r="C295" s="5">
        <f t="shared" si="16"/>
        <v>0.44366018495592086</v>
      </c>
      <c r="D295" s="37">
        <f t="shared" si="18"/>
        <v>1.9292927424810855</v>
      </c>
      <c r="E295" s="76">
        <v>15416.03</v>
      </c>
      <c r="F295" s="78">
        <v>59.204511699999998</v>
      </c>
      <c r="G295" s="71">
        <f t="shared" si="19"/>
        <v>0.25437669999999457</v>
      </c>
      <c r="H295" s="78">
        <v>67.024631999999997</v>
      </c>
      <c r="I295" s="78">
        <v>51.668196100000003</v>
      </c>
      <c r="J295" s="74">
        <v>2584.5711071000001</v>
      </c>
      <c r="K295" s="36">
        <f t="shared" si="17"/>
        <v>28.317905916242548</v>
      </c>
    </row>
    <row r="296" spans="1:11" x14ac:dyDescent="0.25">
      <c r="A296" s="4">
        <v>37316</v>
      </c>
      <c r="B296" s="74">
        <v>9132.3203787999992</v>
      </c>
      <c r="C296" s="5">
        <f t="shared" si="16"/>
        <v>5.8454021028040079E-2</v>
      </c>
      <c r="D296" s="37">
        <f t="shared" si="18"/>
        <v>1.8774568982656503</v>
      </c>
      <c r="E296" s="76">
        <v>15437.808999999999</v>
      </c>
      <c r="F296" s="78">
        <v>59.1555471</v>
      </c>
      <c r="G296" s="71">
        <f t="shared" si="19"/>
        <v>0.2440343000000027</v>
      </c>
      <c r="H296" s="78">
        <v>66.897081499999999</v>
      </c>
      <c r="I296" s="78">
        <v>51.693600600000003</v>
      </c>
      <c r="J296" s="74">
        <v>2565.8755259</v>
      </c>
      <c r="K296" s="36">
        <f t="shared" si="17"/>
        <v>28.096643782411405</v>
      </c>
    </row>
    <row r="297" spans="1:11" x14ac:dyDescent="0.25">
      <c r="A297" s="4">
        <v>37347</v>
      </c>
      <c r="B297" s="74">
        <v>9119.6260285000008</v>
      </c>
      <c r="C297" s="5">
        <f t="shared" si="16"/>
        <v>-0.13900465351026658</v>
      </c>
      <c r="D297" s="37">
        <f t="shared" si="18"/>
        <v>1.1611956465826929</v>
      </c>
      <c r="E297" s="76">
        <v>15451.654</v>
      </c>
      <c r="F297" s="78">
        <v>59.020387300000003</v>
      </c>
      <c r="G297" s="71">
        <f t="shared" si="19"/>
        <v>-0.16566119999999529</v>
      </c>
      <c r="H297" s="78">
        <v>66.893856700000001</v>
      </c>
      <c r="I297" s="78">
        <v>51.430756000000002</v>
      </c>
      <c r="J297" s="74">
        <v>2574.8490794999998</v>
      </c>
      <c r="K297" s="36">
        <f t="shared" si="17"/>
        <v>28.234152052433579</v>
      </c>
    </row>
    <row r="298" spans="1:11" x14ac:dyDescent="0.25">
      <c r="A298" s="4">
        <v>37377</v>
      </c>
      <c r="B298" s="74">
        <v>9135.2181256000003</v>
      </c>
      <c r="C298" s="5">
        <f t="shared" si="16"/>
        <v>0.17097298783165329</v>
      </c>
      <c r="D298" s="37">
        <f t="shared" si="18"/>
        <v>1.4116648708248918</v>
      </c>
      <c r="E298" s="76">
        <v>15465.499</v>
      </c>
      <c r="F298" s="78">
        <v>59.068369699999998</v>
      </c>
      <c r="G298" s="71">
        <f t="shared" si="19"/>
        <v>-1.2486400000000231E-2</v>
      </c>
      <c r="H298" s="78">
        <v>67.034554799999995</v>
      </c>
      <c r="I298" s="78">
        <v>51.388815600000001</v>
      </c>
      <c r="J298" s="74">
        <v>2545.0420654999998</v>
      </c>
      <c r="K298" s="36">
        <f t="shared" si="17"/>
        <v>27.859674837625636</v>
      </c>
    </row>
    <row r="299" spans="1:11" x14ac:dyDescent="0.25">
      <c r="A299" s="6">
        <v>37408</v>
      </c>
      <c r="B299" s="74">
        <v>9160.7873235999996</v>
      </c>
      <c r="C299" s="5">
        <f t="shared" si="16"/>
        <v>0.2798969619383867</v>
      </c>
      <c r="D299" s="37">
        <f t="shared" si="18"/>
        <v>1.7348638602990092</v>
      </c>
      <c r="E299" s="76">
        <v>15479.343999999999</v>
      </c>
      <c r="F299" s="78">
        <v>59.180720600000001</v>
      </c>
      <c r="G299" s="71">
        <f t="shared" si="19"/>
        <v>0.18251610000000085</v>
      </c>
      <c r="H299" s="78">
        <v>67.190870899999993</v>
      </c>
      <c r="I299" s="78">
        <v>51.458259599999998</v>
      </c>
      <c r="J299" s="74">
        <v>2615.7554872999999</v>
      </c>
      <c r="K299" s="36">
        <f t="shared" si="17"/>
        <v>28.553828343567112</v>
      </c>
    </row>
    <row r="300" spans="1:11" x14ac:dyDescent="0.25">
      <c r="A300" s="4">
        <v>37438</v>
      </c>
      <c r="B300" s="74">
        <v>9167.6423816999995</v>
      </c>
      <c r="C300" s="5">
        <f t="shared" si="16"/>
        <v>7.4830446967587227E-2</v>
      </c>
      <c r="D300" s="37">
        <f t="shared" si="18"/>
        <v>1.5825919546654976</v>
      </c>
      <c r="E300" s="76">
        <v>15496.138999999999</v>
      </c>
      <c r="F300" s="78">
        <v>59.160816699999998</v>
      </c>
      <c r="G300" s="71">
        <f t="shared" si="19"/>
        <v>9.725999999999857E-2</v>
      </c>
      <c r="H300" s="78">
        <v>67.061673099999993</v>
      </c>
      <c r="I300" s="78">
        <v>51.543938400000002</v>
      </c>
      <c r="J300" s="74">
        <v>2594.4734877999999</v>
      </c>
      <c r="K300" s="36">
        <f t="shared" si="17"/>
        <v>28.300334805587106</v>
      </c>
    </row>
    <row r="301" spans="1:11" x14ac:dyDescent="0.25">
      <c r="A301" s="6">
        <v>37469</v>
      </c>
      <c r="B301" s="74">
        <v>9224.1422820999996</v>
      </c>
      <c r="C301" s="5">
        <f t="shared" si="16"/>
        <v>0.61629695016008101</v>
      </c>
      <c r="D301" s="37">
        <f t="shared" si="18"/>
        <v>1.957491509438029</v>
      </c>
      <c r="E301" s="76">
        <v>15512.932000000001</v>
      </c>
      <c r="F301" s="78">
        <v>59.460985700000002</v>
      </c>
      <c r="G301" s="71">
        <f t="shared" si="19"/>
        <v>0.31922450000000424</v>
      </c>
      <c r="H301" s="78">
        <v>67.130622900000006</v>
      </c>
      <c r="I301" s="78">
        <v>52.067197</v>
      </c>
      <c r="J301" s="74">
        <v>2609.6788219999999</v>
      </c>
      <c r="K301" s="36">
        <f t="shared" si="17"/>
        <v>28.291831827705412</v>
      </c>
    </row>
    <row r="302" spans="1:11" x14ac:dyDescent="0.25">
      <c r="A302" s="4">
        <v>37500</v>
      </c>
      <c r="B302" s="74">
        <v>9225.9658156000005</v>
      </c>
      <c r="C302" s="5">
        <f t="shared" si="16"/>
        <v>1.9769138899120461E-2</v>
      </c>
      <c r="D302" s="37">
        <f t="shared" si="18"/>
        <v>2.2053782740950196</v>
      </c>
      <c r="E302" s="76">
        <v>15529.727000000001</v>
      </c>
      <c r="F302" s="78">
        <v>59.408422399999999</v>
      </c>
      <c r="G302" s="71">
        <f t="shared" si="19"/>
        <v>0.46544959999999946</v>
      </c>
      <c r="H302" s="78">
        <v>67.0425623</v>
      </c>
      <c r="I302" s="78">
        <v>52.049066099999997</v>
      </c>
      <c r="J302" s="74">
        <v>2634.118344</v>
      </c>
      <c r="K302" s="36">
        <f t="shared" si="17"/>
        <v>28.551139215647453</v>
      </c>
    </row>
    <row r="303" spans="1:11" x14ac:dyDescent="0.25">
      <c r="A303" s="6">
        <v>37530</v>
      </c>
      <c r="B303" s="74">
        <v>9234.7165681999995</v>
      </c>
      <c r="C303" s="5">
        <f t="shared" si="16"/>
        <v>9.4849176497083479E-2</v>
      </c>
      <c r="D303" s="37">
        <f t="shared" si="18"/>
        <v>2.0856042927160447</v>
      </c>
      <c r="E303" s="76">
        <v>15548.212</v>
      </c>
      <c r="F303" s="78">
        <v>59.394074199999999</v>
      </c>
      <c r="G303" s="71">
        <f t="shared" si="19"/>
        <v>0.40026489999999626</v>
      </c>
      <c r="H303" s="78">
        <v>66.974908799999994</v>
      </c>
      <c r="I303" s="78">
        <v>52.086573000000001</v>
      </c>
      <c r="J303" s="74">
        <v>2641.1690472</v>
      </c>
      <c r="K303" s="36">
        <f t="shared" si="17"/>
        <v>28.600434325130653</v>
      </c>
    </row>
    <row r="304" spans="1:11" x14ac:dyDescent="0.25">
      <c r="A304" s="4">
        <v>37561</v>
      </c>
      <c r="B304" s="74">
        <v>9284.7374350999999</v>
      </c>
      <c r="C304" s="5">
        <f t="shared" si="16"/>
        <v>0.54166109517912608</v>
      </c>
      <c r="D304" s="37">
        <f t="shared" si="18"/>
        <v>2.2773189175159252</v>
      </c>
      <c r="E304" s="76">
        <v>15566.699000000001</v>
      </c>
      <c r="F304" s="78">
        <v>59.644870300000001</v>
      </c>
      <c r="G304" s="71">
        <f t="shared" si="19"/>
        <v>0.51705830000000219</v>
      </c>
      <c r="H304" s="78">
        <v>67.2720688</v>
      </c>
      <c r="I304" s="78">
        <v>52.293149</v>
      </c>
      <c r="J304" s="74">
        <v>2659.5278960000001</v>
      </c>
      <c r="K304" s="36">
        <f t="shared" si="17"/>
        <v>28.644082986621971</v>
      </c>
    </row>
    <row r="305" spans="1:11" x14ac:dyDescent="0.25">
      <c r="A305" s="6">
        <v>37591</v>
      </c>
      <c r="B305" s="74">
        <v>9327.7875454999994</v>
      </c>
      <c r="C305" s="5">
        <f t="shared" si="16"/>
        <v>0.46366535080736909</v>
      </c>
      <c r="D305" s="37">
        <f t="shared" si="18"/>
        <v>2.8973900718784704</v>
      </c>
      <c r="E305" s="76">
        <v>15585.183999999999</v>
      </c>
      <c r="F305" s="78">
        <v>59.850352399999998</v>
      </c>
      <c r="G305" s="71">
        <f t="shared" si="19"/>
        <v>0.88042349999999914</v>
      </c>
      <c r="H305" s="78">
        <v>67.361197200000007</v>
      </c>
      <c r="I305" s="78">
        <v>52.611242300000001</v>
      </c>
      <c r="J305" s="74">
        <v>2661.8805459</v>
      </c>
      <c r="K305" s="36">
        <f t="shared" si="17"/>
        <v>28.537105212952348</v>
      </c>
    </row>
    <row r="306" spans="1:11" x14ac:dyDescent="0.25">
      <c r="A306" s="4">
        <v>37622</v>
      </c>
      <c r="B306" s="74">
        <v>9381.1595703999992</v>
      </c>
      <c r="C306" s="5">
        <f t="shared" si="16"/>
        <v>0.57218311029980584</v>
      </c>
      <c r="D306" s="37">
        <f t="shared" si="18"/>
        <v>3.2408812114640342</v>
      </c>
      <c r="E306" s="76">
        <v>15608.975</v>
      </c>
      <c r="F306" s="78">
        <v>60.1010609</v>
      </c>
      <c r="G306" s="71">
        <f t="shared" si="19"/>
        <v>1.0746624000000011</v>
      </c>
      <c r="H306" s="78">
        <v>67.419656799999998</v>
      </c>
      <c r="I306" s="78">
        <v>53.046255799999997</v>
      </c>
      <c r="J306" s="74">
        <v>2692.5115986999999</v>
      </c>
      <c r="K306" s="36">
        <f t="shared" si="17"/>
        <v>28.701266389238011</v>
      </c>
    </row>
    <row r="307" spans="1:11" x14ac:dyDescent="0.25">
      <c r="A307" s="6">
        <v>37653</v>
      </c>
      <c r="B307" s="74">
        <v>9406.1758377999995</v>
      </c>
      <c r="C307" s="5">
        <f t="shared" si="16"/>
        <v>0.26666498114937864</v>
      </c>
      <c r="D307" s="37">
        <f t="shared" si="18"/>
        <v>3.0589569289603689</v>
      </c>
      <c r="E307" s="76">
        <v>15632.767</v>
      </c>
      <c r="F307" s="78">
        <v>60.169615800000003</v>
      </c>
      <c r="G307" s="71">
        <f t="shared" si="19"/>
        <v>0.96510410000000491</v>
      </c>
      <c r="H307" s="78">
        <v>67.541843099999994</v>
      </c>
      <c r="I307" s="78">
        <v>53.062136700000003</v>
      </c>
      <c r="J307" s="74">
        <v>2695.7126142000002</v>
      </c>
      <c r="K307" s="36">
        <f t="shared" si="17"/>
        <v>28.658964713023028</v>
      </c>
    </row>
    <row r="308" spans="1:11" x14ac:dyDescent="0.25">
      <c r="A308" s="4">
        <v>37681</v>
      </c>
      <c r="B308" s="74">
        <v>9359.7361228999998</v>
      </c>
      <c r="C308" s="5">
        <f t="shared" si="16"/>
        <v>-0.49371514737557159</v>
      </c>
      <c r="D308" s="37">
        <f t="shared" si="18"/>
        <v>2.4902295875200497</v>
      </c>
      <c r="E308" s="76">
        <v>15656.558000000001</v>
      </c>
      <c r="F308" s="78">
        <v>59.781569599999997</v>
      </c>
      <c r="G308" s="71">
        <f t="shared" si="19"/>
        <v>0.62602249999999771</v>
      </c>
      <c r="H308" s="78">
        <v>67.324116700000005</v>
      </c>
      <c r="I308" s="78">
        <v>52.508867000000002</v>
      </c>
      <c r="J308" s="74">
        <v>2694.1444734000002</v>
      </c>
      <c r="K308" s="36">
        <f t="shared" si="17"/>
        <v>28.784406291202707</v>
      </c>
    </row>
    <row r="309" spans="1:11" x14ac:dyDescent="0.25">
      <c r="A309" s="6">
        <v>37712</v>
      </c>
      <c r="B309" s="74">
        <v>9357.9454851999999</v>
      </c>
      <c r="C309" s="5">
        <f t="shared" si="16"/>
        <v>-1.9131284007236803E-2</v>
      </c>
      <c r="D309" s="37">
        <f t="shared" si="18"/>
        <v>2.6132590958798123</v>
      </c>
      <c r="E309" s="76">
        <v>15670.841</v>
      </c>
      <c r="F309" s="78">
        <v>59.715655900000002</v>
      </c>
      <c r="G309" s="71">
        <f t="shared" si="19"/>
        <v>0.69526859999999857</v>
      </c>
      <c r="H309" s="78">
        <v>66.991729300000003</v>
      </c>
      <c r="I309" s="78">
        <v>52.699871000000002</v>
      </c>
      <c r="J309" s="74">
        <v>2700.9019715999998</v>
      </c>
      <c r="K309" s="36">
        <f t="shared" si="17"/>
        <v>28.862125515387905</v>
      </c>
    </row>
    <row r="310" spans="1:11" x14ac:dyDescent="0.25">
      <c r="A310" s="4">
        <v>37742</v>
      </c>
      <c r="B310" s="74">
        <v>9375.6139495999996</v>
      </c>
      <c r="C310" s="5">
        <f t="shared" si="16"/>
        <v>0.18880708835014234</v>
      </c>
      <c r="D310" s="37">
        <f t="shared" si="18"/>
        <v>2.6315280127392695</v>
      </c>
      <c r="E310" s="76">
        <v>15685.120999999999</v>
      </c>
      <c r="F310" s="78">
        <v>59.773934500000003</v>
      </c>
      <c r="G310" s="71">
        <f t="shared" si="19"/>
        <v>0.70556480000000477</v>
      </c>
      <c r="H310" s="78">
        <v>67.058660099999997</v>
      </c>
      <c r="I310" s="78">
        <v>52.749831899999997</v>
      </c>
      <c r="J310" s="74">
        <v>2695.8491362</v>
      </c>
      <c r="K310" s="36">
        <f t="shared" si="17"/>
        <v>28.753841089148253</v>
      </c>
    </row>
    <row r="311" spans="1:11" x14ac:dyDescent="0.25">
      <c r="A311" s="6">
        <v>37773</v>
      </c>
      <c r="B311" s="74">
        <v>9351.7974575999997</v>
      </c>
      <c r="C311" s="5">
        <f t="shared" si="16"/>
        <v>-0.25402594569303943</v>
      </c>
      <c r="D311" s="37">
        <f t="shared" si="18"/>
        <v>2.0850842537073233</v>
      </c>
      <c r="E311" s="76">
        <v>15699.404</v>
      </c>
      <c r="F311" s="78">
        <v>59.567850200000002</v>
      </c>
      <c r="G311" s="71">
        <f t="shared" si="19"/>
        <v>0.38712960000000152</v>
      </c>
      <c r="H311" s="78">
        <v>66.860637499999996</v>
      </c>
      <c r="I311" s="78">
        <v>52.53595</v>
      </c>
      <c r="J311" s="74">
        <v>2713.3973387999999</v>
      </c>
      <c r="K311" s="36">
        <f t="shared" si="17"/>
        <v>29.014714562652145</v>
      </c>
    </row>
    <row r="312" spans="1:11" x14ac:dyDescent="0.25">
      <c r="A312" s="4">
        <v>37803</v>
      </c>
      <c r="B312" s="74">
        <v>9343.7095915000009</v>
      </c>
      <c r="C312" s="5">
        <f t="shared" si="16"/>
        <v>-8.648461578288312E-2</v>
      </c>
      <c r="D312" s="37">
        <f t="shared" si="18"/>
        <v>1.9205287735858692</v>
      </c>
      <c r="E312" s="76">
        <v>15716.129000000001</v>
      </c>
      <c r="F312" s="78">
        <v>59.452996300000002</v>
      </c>
      <c r="G312" s="71">
        <f t="shared" si="19"/>
        <v>0.29217960000000431</v>
      </c>
      <c r="H312" s="78">
        <v>66.846213300000002</v>
      </c>
      <c r="I312" s="78">
        <v>52.3231921</v>
      </c>
      <c r="J312" s="74">
        <v>2679.1846157</v>
      </c>
      <c r="K312" s="36">
        <f t="shared" si="17"/>
        <v>28.673671730307866</v>
      </c>
    </row>
    <row r="313" spans="1:11" x14ac:dyDescent="0.25">
      <c r="A313" s="6">
        <v>37834</v>
      </c>
      <c r="B313" s="74">
        <v>9400.1256293000006</v>
      </c>
      <c r="C313" s="5">
        <f t="shared" si="16"/>
        <v>0.60378629330819</v>
      </c>
      <c r="D313" s="37">
        <f t="shared" si="18"/>
        <v>1.9078559482056903</v>
      </c>
      <c r="E313" s="76">
        <v>15732.852999999999</v>
      </c>
      <c r="F313" s="78">
        <v>59.748385300000002</v>
      </c>
      <c r="G313" s="71">
        <f t="shared" si="19"/>
        <v>0.28739960000000053</v>
      </c>
      <c r="H313" s="78">
        <v>67.258520000000004</v>
      </c>
      <c r="I313" s="78">
        <v>52.504777900000001</v>
      </c>
      <c r="J313" s="74">
        <v>2693.7185708000002</v>
      </c>
      <c r="K313" s="36">
        <f t="shared" si="17"/>
        <v>28.656197555527708</v>
      </c>
    </row>
    <row r="314" spans="1:11" x14ac:dyDescent="0.25">
      <c r="A314" s="4">
        <v>37865</v>
      </c>
      <c r="B314" s="74">
        <v>9408.6571571999993</v>
      </c>
      <c r="C314" s="5">
        <f t="shared" si="16"/>
        <v>9.0759722119097705E-2</v>
      </c>
      <c r="D314" s="37">
        <f t="shared" si="18"/>
        <v>1.9801866303372784</v>
      </c>
      <c r="E314" s="76">
        <v>15749.578</v>
      </c>
      <c r="F314" s="78">
        <v>59.739106399999997</v>
      </c>
      <c r="G314" s="71">
        <f t="shared" si="19"/>
        <v>0.33068399999999798</v>
      </c>
      <c r="H314" s="78">
        <v>67.318736799999996</v>
      </c>
      <c r="I314" s="78">
        <v>52.427391200000002</v>
      </c>
      <c r="J314" s="74">
        <v>2689.7863145000001</v>
      </c>
      <c r="K314" s="36">
        <f t="shared" si="17"/>
        <v>28.588418831284912</v>
      </c>
    </row>
    <row r="315" spans="1:11" x14ac:dyDescent="0.25">
      <c r="A315" s="6">
        <v>37895</v>
      </c>
      <c r="B315" s="74">
        <v>9432.1008146999993</v>
      </c>
      <c r="C315" s="5">
        <f t="shared" si="16"/>
        <v>0.24917113152602921</v>
      </c>
      <c r="D315" s="37">
        <f t="shared" si="18"/>
        <v>2.1374153179719437</v>
      </c>
      <c r="E315" s="76">
        <v>15767.450999999999</v>
      </c>
      <c r="F315" s="78">
        <v>59.820073700000002</v>
      </c>
      <c r="G315" s="71">
        <f t="shared" si="19"/>
        <v>0.4259995000000032</v>
      </c>
      <c r="H315" s="78">
        <v>67.480533399999999</v>
      </c>
      <c r="I315" s="78">
        <v>52.430168299999998</v>
      </c>
      <c r="J315" s="74">
        <v>2681.5637514999999</v>
      </c>
      <c r="K315" s="36">
        <f t="shared" si="17"/>
        <v>28.430185429324112</v>
      </c>
    </row>
    <row r="316" spans="1:11" x14ac:dyDescent="0.25">
      <c r="A316" s="4">
        <v>37926</v>
      </c>
      <c r="B316" s="74">
        <v>9429.1456705000001</v>
      </c>
      <c r="C316" s="5">
        <f t="shared" si="16"/>
        <v>-3.1330710496580504E-2</v>
      </c>
      <c r="D316" s="37">
        <f t="shared" si="18"/>
        <v>1.5553292315416443</v>
      </c>
      <c r="E316" s="76">
        <v>15785.32</v>
      </c>
      <c r="F316" s="78">
        <v>59.733636500000003</v>
      </c>
      <c r="G316" s="71">
        <f t="shared" si="19"/>
        <v>8.8766200000002016E-2</v>
      </c>
      <c r="H316" s="78">
        <v>67.472640100000007</v>
      </c>
      <c r="I316" s="78">
        <v>52.267722599999999</v>
      </c>
      <c r="J316" s="74">
        <v>2665.0995529000002</v>
      </c>
      <c r="K316" s="36">
        <f t="shared" si="17"/>
        <v>28.264485946356981</v>
      </c>
    </row>
    <row r="317" spans="1:11" x14ac:dyDescent="0.25">
      <c r="A317" s="6">
        <v>37956</v>
      </c>
      <c r="B317" s="74">
        <v>9460.2046317000004</v>
      </c>
      <c r="C317" s="5">
        <f t="shared" si="16"/>
        <v>0.32939316334003965</v>
      </c>
      <c r="D317" s="37">
        <f t="shared" si="18"/>
        <v>1.4195980081459179</v>
      </c>
      <c r="E317" s="76">
        <v>15803.192999999999</v>
      </c>
      <c r="F317" s="78">
        <v>59.862615300000002</v>
      </c>
      <c r="G317" s="71">
        <f t="shared" si="19"/>
        <v>1.2262900000003185E-2</v>
      </c>
      <c r="H317" s="78">
        <v>67.7615555</v>
      </c>
      <c r="I317" s="78">
        <v>52.242204000000001</v>
      </c>
      <c r="J317" s="74">
        <v>2684.2290572000002</v>
      </c>
      <c r="K317" s="36">
        <f t="shared" si="17"/>
        <v>28.373900583561095</v>
      </c>
    </row>
    <row r="318" spans="1:11" x14ac:dyDescent="0.25">
      <c r="A318" s="4">
        <v>37987</v>
      </c>
      <c r="B318" s="74">
        <v>9461.9266540999997</v>
      </c>
      <c r="C318" s="5">
        <f t="shared" si="16"/>
        <v>1.8202802867805245E-2</v>
      </c>
      <c r="D318" s="37">
        <f t="shared" si="18"/>
        <v>0.86094989743956263</v>
      </c>
      <c r="E318" s="76">
        <v>15824.831</v>
      </c>
      <c r="F318" s="78">
        <v>59.7916442</v>
      </c>
      <c r="G318" s="71">
        <f t="shared" si="19"/>
        <v>-0.30941669999999988</v>
      </c>
      <c r="H318" s="78">
        <v>67.756073499999999</v>
      </c>
      <c r="I318" s="78">
        <v>52.1069666</v>
      </c>
      <c r="J318" s="74">
        <v>2656.7323455999999</v>
      </c>
      <c r="K318" s="36">
        <f t="shared" si="17"/>
        <v>28.078132950320395</v>
      </c>
    </row>
    <row r="319" spans="1:11" x14ac:dyDescent="0.25">
      <c r="A319" s="6">
        <v>38018</v>
      </c>
      <c r="B319" s="74">
        <v>9465.6275232999997</v>
      </c>
      <c r="C319" s="5">
        <f t="shared" si="16"/>
        <v>3.9113272965356362E-2</v>
      </c>
      <c r="D319" s="37">
        <f t="shared" si="18"/>
        <v>0.63204948031149355</v>
      </c>
      <c r="E319" s="76">
        <v>15846.468000000001</v>
      </c>
      <c r="F319" s="78">
        <v>59.7333584</v>
      </c>
      <c r="G319" s="71">
        <f t="shared" si="19"/>
        <v>-0.43625740000000235</v>
      </c>
      <c r="H319" s="78">
        <v>67.656068300000001</v>
      </c>
      <c r="I319" s="78">
        <v>52.087906099999998</v>
      </c>
      <c r="J319" s="74">
        <v>2686.5447675999999</v>
      </c>
      <c r="K319" s="36">
        <f t="shared" si="17"/>
        <v>28.382109490226281</v>
      </c>
    </row>
    <row r="320" spans="1:11" x14ac:dyDescent="0.25">
      <c r="A320" s="4">
        <v>38047</v>
      </c>
      <c r="B320" s="74">
        <v>9498.8087018000006</v>
      </c>
      <c r="C320" s="5">
        <f t="shared" si="16"/>
        <v>0.35054388542465015</v>
      </c>
      <c r="D320" s="37">
        <f t="shared" si="18"/>
        <v>1.4858600400041064</v>
      </c>
      <c r="E320" s="76">
        <v>15868.106</v>
      </c>
      <c r="F320" s="78">
        <v>59.861011099999999</v>
      </c>
      <c r="G320" s="71">
        <f t="shared" si="19"/>
        <v>7.9441500000001497E-2</v>
      </c>
      <c r="H320" s="78">
        <v>67.6009435</v>
      </c>
      <c r="I320" s="78">
        <v>52.3909047</v>
      </c>
      <c r="J320" s="74">
        <v>2679.6361609</v>
      </c>
      <c r="K320" s="36">
        <f t="shared" si="17"/>
        <v>28.210233988523381</v>
      </c>
    </row>
    <row r="321" spans="1:11" x14ac:dyDescent="0.25">
      <c r="A321" s="6">
        <v>38078</v>
      </c>
      <c r="B321" s="74">
        <v>9508.7737787999995</v>
      </c>
      <c r="C321" s="5">
        <f t="shared" si="16"/>
        <v>0.10490870289987597</v>
      </c>
      <c r="D321" s="37">
        <f t="shared" si="18"/>
        <v>1.6117671751619107</v>
      </c>
      <c r="E321" s="76">
        <v>15881.138999999999</v>
      </c>
      <c r="F321" s="78">
        <v>59.874633500000002</v>
      </c>
      <c r="G321" s="71">
        <f t="shared" si="19"/>
        <v>0.15897760000000005</v>
      </c>
      <c r="H321" s="78">
        <v>67.581579399999995</v>
      </c>
      <c r="I321" s="78">
        <v>52.436267899999997</v>
      </c>
      <c r="J321" s="74">
        <v>2694.2580232999999</v>
      </c>
      <c r="K321" s="36">
        <f t="shared" si="17"/>
        <v>28.334442336896288</v>
      </c>
    </row>
    <row r="322" spans="1:11" x14ac:dyDescent="0.25">
      <c r="A322" s="4">
        <v>38108</v>
      </c>
      <c r="B322" s="74">
        <v>9524.7670488999993</v>
      </c>
      <c r="C322" s="5">
        <f t="shared" si="16"/>
        <v>0.16819487425031715</v>
      </c>
      <c r="D322" s="37">
        <f t="shared" si="18"/>
        <v>1.590862210216784</v>
      </c>
      <c r="E322" s="76">
        <v>15894.173000000001</v>
      </c>
      <c r="F322" s="78">
        <v>59.926156900000002</v>
      </c>
      <c r="G322" s="71">
        <f t="shared" si="19"/>
        <v>0.15222239999999942</v>
      </c>
      <c r="H322" s="78">
        <v>67.709318300000007</v>
      </c>
      <c r="I322" s="78">
        <v>52.414179599999997</v>
      </c>
      <c r="J322" s="74">
        <v>2710.0144301999999</v>
      </c>
      <c r="K322" s="36">
        <f t="shared" si="17"/>
        <v>28.45229091994408</v>
      </c>
    </row>
    <row r="323" spans="1:11" x14ac:dyDescent="0.25">
      <c r="A323" s="6">
        <v>38139</v>
      </c>
      <c r="B323" s="74">
        <v>9529.2960459000005</v>
      </c>
      <c r="C323" s="5">
        <f t="shared" si="16"/>
        <v>4.7549687848001503E-2</v>
      </c>
      <c r="D323" s="37">
        <f t="shared" si="18"/>
        <v>1.898015746221617</v>
      </c>
      <c r="E323" s="76">
        <v>15907.206</v>
      </c>
      <c r="F323" s="78">
        <v>59.905529899999998</v>
      </c>
      <c r="G323" s="71">
        <f t="shared" si="19"/>
        <v>0.33767969999999536</v>
      </c>
      <c r="H323" s="78">
        <v>67.699216199999995</v>
      </c>
      <c r="I323" s="78">
        <v>52.383297800000001</v>
      </c>
      <c r="J323" s="74">
        <v>2696.9769378000001</v>
      </c>
      <c r="K323" s="36">
        <f t="shared" si="17"/>
        <v>28.301953521114292</v>
      </c>
    </row>
    <row r="324" spans="1:11" x14ac:dyDescent="0.25">
      <c r="A324" s="4">
        <v>38169</v>
      </c>
      <c r="B324" s="74">
        <v>9538.4676624000003</v>
      </c>
      <c r="C324" s="5">
        <f t="shared" si="16"/>
        <v>9.6246527086813582E-2</v>
      </c>
      <c r="D324" s="37">
        <f t="shared" si="18"/>
        <v>2.0843763281895171</v>
      </c>
      <c r="E324" s="76">
        <v>15925.421</v>
      </c>
      <c r="F324" s="78">
        <v>59.894602900000002</v>
      </c>
      <c r="G324" s="71">
        <f t="shared" si="19"/>
        <v>0.44160660000000007</v>
      </c>
      <c r="H324" s="78">
        <v>67.581068099999996</v>
      </c>
      <c r="I324" s="78">
        <v>52.475013099999998</v>
      </c>
      <c r="J324" s="74">
        <v>2699.5502925000001</v>
      </c>
      <c r="K324" s="36">
        <f t="shared" si="17"/>
        <v>28.301718767066188</v>
      </c>
    </row>
    <row r="325" spans="1:11" x14ac:dyDescent="0.25">
      <c r="A325" s="6">
        <v>38200</v>
      </c>
      <c r="B325" s="74">
        <v>9534.8850839000006</v>
      </c>
      <c r="C325" s="5">
        <f t="shared" si="16"/>
        <v>-3.7559266611785144E-2</v>
      </c>
      <c r="D325" s="37">
        <f t="shared" si="18"/>
        <v>1.4335920594503286</v>
      </c>
      <c r="E325" s="76">
        <v>15943.632</v>
      </c>
      <c r="F325" s="78">
        <v>59.803720300000002</v>
      </c>
      <c r="G325" s="71">
        <f t="shared" si="19"/>
        <v>5.5334999999999468E-2</v>
      </c>
      <c r="H325" s="78">
        <v>67.284640300000007</v>
      </c>
      <c r="I325" s="78">
        <v>52.581732000000002</v>
      </c>
      <c r="J325" s="74">
        <v>2687.6055218000001</v>
      </c>
      <c r="K325" s="36">
        <f t="shared" si="17"/>
        <v>28.187078272585786</v>
      </c>
    </row>
    <row r="326" spans="1:11" x14ac:dyDescent="0.25">
      <c r="A326" s="4">
        <v>38231</v>
      </c>
      <c r="B326" s="74">
        <v>9591.7166144999992</v>
      </c>
      <c r="C326" s="5">
        <f t="shared" si="16"/>
        <v>0.59603791865263989</v>
      </c>
      <c r="D326" s="37">
        <f t="shared" si="18"/>
        <v>1.9456491425018405</v>
      </c>
      <c r="E326" s="76">
        <v>15961.847</v>
      </c>
      <c r="F326" s="78">
        <v>60.091520799999998</v>
      </c>
      <c r="G326" s="71">
        <f t="shared" si="19"/>
        <v>0.35241440000000068</v>
      </c>
      <c r="H326" s="78">
        <v>67.711191099999994</v>
      </c>
      <c r="I326" s="78">
        <v>52.734742199999999</v>
      </c>
      <c r="J326" s="74">
        <v>2730.6717159999998</v>
      </c>
      <c r="K326" s="36">
        <f t="shared" si="17"/>
        <v>28.469061647129841</v>
      </c>
    </row>
    <row r="327" spans="1:11" x14ac:dyDescent="0.25">
      <c r="A327" s="6">
        <v>38261</v>
      </c>
      <c r="B327" s="74">
        <v>9645.6059867999993</v>
      </c>
      <c r="C327" s="5">
        <f t="shared" si="16"/>
        <v>0.56183240670949774</v>
      </c>
      <c r="D327" s="37">
        <f t="shared" si="18"/>
        <v>2.2636014637083881</v>
      </c>
      <c r="E327" s="76">
        <v>15980.829</v>
      </c>
      <c r="F327" s="78">
        <v>60.357356799999998</v>
      </c>
      <c r="G327" s="71">
        <f t="shared" si="19"/>
        <v>0.53728309999999624</v>
      </c>
      <c r="H327" s="78">
        <v>67.836797700000005</v>
      </c>
      <c r="I327" s="78">
        <v>53.136216099999999</v>
      </c>
      <c r="J327" s="74">
        <v>2734.8224832999999</v>
      </c>
      <c r="K327" s="36">
        <f t="shared" si="17"/>
        <v>28.35303958136587</v>
      </c>
    </row>
    <row r="328" spans="1:11" x14ac:dyDescent="0.25">
      <c r="A328" s="4">
        <v>38292</v>
      </c>
      <c r="B328" s="74">
        <v>9683.2111184000005</v>
      </c>
      <c r="C328" s="5">
        <f t="shared" ref="C328:C391" si="20">(B328-B327)/B327*100</f>
        <v>0.3898680046796828</v>
      </c>
      <c r="D328" s="37">
        <f t="shared" si="18"/>
        <v>2.6944694331626344</v>
      </c>
      <c r="E328" s="76">
        <v>15999.815000000001</v>
      </c>
      <c r="F328" s="78">
        <v>60.520769299999998</v>
      </c>
      <c r="G328" s="71">
        <f t="shared" si="19"/>
        <v>0.78713279999999486</v>
      </c>
      <c r="H328" s="78">
        <v>68.027190700000006</v>
      </c>
      <c r="I328" s="78">
        <v>53.273871800000002</v>
      </c>
      <c r="J328" s="74">
        <v>2754.7799721000001</v>
      </c>
      <c r="K328" s="36">
        <f t="shared" ref="K328:K391" si="21">J328/B328*100</f>
        <v>28.449033470574424</v>
      </c>
    </row>
    <row r="329" spans="1:11" x14ac:dyDescent="0.25">
      <c r="A329" s="6">
        <v>38322</v>
      </c>
      <c r="B329" s="74">
        <v>9692.6852804999999</v>
      </c>
      <c r="C329" s="5">
        <f t="shared" si="20"/>
        <v>9.7841118861868137E-2</v>
      </c>
      <c r="D329" s="37">
        <f t="shared" si="18"/>
        <v>2.4574589858340374</v>
      </c>
      <c r="E329" s="76">
        <v>16018.797</v>
      </c>
      <c r="F329" s="78">
        <v>60.508197199999998</v>
      </c>
      <c r="G329" s="71">
        <f t="shared" si="19"/>
        <v>0.64558189999999627</v>
      </c>
      <c r="H329" s="78">
        <v>67.960815800000006</v>
      </c>
      <c r="I329" s="78">
        <v>53.313488800000002</v>
      </c>
      <c r="J329" s="74">
        <v>2755.4438055000001</v>
      </c>
      <c r="K329" s="36">
        <f t="shared" si="21"/>
        <v>28.428074633182142</v>
      </c>
    </row>
    <row r="330" spans="1:11" x14ac:dyDescent="0.25">
      <c r="A330" s="4">
        <v>38353</v>
      </c>
      <c r="B330" s="74">
        <v>9744.1350161999999</v>
      </c>
      <c r="C330" s="5">
        <f t="shared" si="20"/>
        <v>0.53080992739450605</v>
      </c>
      <c r="D330" s="37">
        <f t="shared" si="18"/>
        <v>2.9825676357120661</v>
      </c>
      <c r="E330" s="76">
        <v>16044.31</v>
      </c>
      <c r="F330" s="78">
        <v>60.732652399999999</v>
      </c>
      <c r="G330" s="71">
        <f t="shared" si="19"/>
        <v>0.94100819999999885</v>
      </c>
      <c r="H330" s="78">
        <v>68.2440766</v>
      </c>
      <c r="I330" s="78">
        <v>53.480299600000002</v>
      </c>
      <c r="J330" s="74">
        <v>2775.9914723000002</v>
      </c>
      <c r="K330" s="36">
        <f t="shared" si="21"/>
        <v>28.488844496559292</v>
      </c>
    </row>
    <row r="331" spans="1:11" x14ac:dyDescent="0.25">
      <c r="A331" s="6">
        <v>38384</v>
      </c>
      <c r="B331" s="74">
        <v>9775.1327495000005</v>
      </c>
      <c r="C331" s="5">
        <f t="shared" si="20"/>
        <v>0.31811682872277214</v>
      </c>
      <c r="D331" s="37">
        <f t="shared" si="18"/>
        <v>3.2697803229436406</v>
      </c>
      <c r="E331" s="76">
        <v>16069.821</v>
      </c>
      <c r="F331" s="78">
        <v>60.829132799999996</v>
      </c>
      <c r="G331" s="71">
        <f t="shared" si="19"/>
        <v>1.0957743999999963</v>
      </c>
      <c r="H331" s="78">
        <v>68.276194599999997</v>
      </c>
      <c r="I331" s="78">
        <v>53.638091199999998</v>
      </c>
      <c r="J331" s="74">
        <v>2761.7728900000002</v>
      </c>
      <c r="K331" s="36">
        <f t="shared" si="21"/>
        <v>28.253047408908749</v>
      </c>
    </row>
    <row r="332" spans="1:11" x14ac:dyDescent="0.25">
      <c r="A332" s="4">
        <v>38412</v>
      </c>
      <c r="B332" s="74">
        <v>9816.1285248999993</v>
      </c>
      <c r="C332" s="5">
        <f t="shared" si="20"/>
        <v>0.41938842622976924</v>
      </c>
      <c r="D332" s="37">
        <f t="shared" si="18"/>
        <v>3.3406275782758676</v>
      </c>
      <c r="E332" s="76">
        <v>16095.334000000001</v>
      </c>
      <c r="F332" s="78">
        <v>60.987417399999998</v>
      </c>
      <c r="G332" s="71">
        <f t="shared" si="19"/>
        <v>1.1264062999999993</v>
      </c>
      <c r="H332" s="78">
        <v>68.435313899999997</v>
      </c>
      <c r="I332" s="78">
        <v>53.794708700000001</v>
      </c>
      <c r="J332" s="74">
        <v>2801.0102375000001</v>
      </c>
      <c r="K332" s="36">
        <f t="shared" si="21"/>
        <v>28.534775501307273</v>
      </c>
    </row>
    <row r="333" spans="1:11" x14ac:dyDescent="0.25">
      <c r="A333" s="6">
        <v>38443</v>
      </c>
      <c r="B333" s="74">
        <v>9855.1342937999998</v>
      </c>
      <c r="C333" s="5">
        <f t="shared" si="20"/>
        <v>0.39736408097201276</v>
      </c>
      <c r="D333" s="37">
        <f t="shared" si="18"/>
        <v>3.6425360730761942</v>
      </c>
      <c r="E333" s="76">
        <v>16110.727999999999</v>
      </c>
      <c r="F333" s="78">
        <v>61.171253700000001</v>
      </c>
      <c r="G333" s="71">
        <f t="shared" si="19"/>
        <v>1.2966201999999996</v>
      </c>
      <c r="H333" s="78">
        <v>68.714472299999997</v>
      </c>
      <c r="I333" s="78">
        <v>53.886101500000002</v>
      </c>
      <c r="J333" s="74">
        <v>2792.7177276000002</v>
      </c>
      <c r="K333" s="36">
        <f t="shared" si="21"/>
        <v>28.337693270774984</v>
      </c>
    </row>
    <row r="334" spans="1:11" x14ac:dyDescent="0.25">
      <c r="A334" s="4">
        <v>38473</v>
      </c>
      <c r="B334" s="74">
        <v>9839.2202316000003</v>
      </c>
      <c r="C334" s="5">
        <f t="shared" si="20"/>
        <v>-0.16147991215108343</v>
      </c>
      <c r="D334" s="37">
        <f t="shared" si="18"/>
        <v>3.3014264924864136</v>
      </c>
      <c r="E334" s="76">
        <v>16126.120999999999</v>
      </c>
      <c r="F334" s="78">
        <v>61.014178399999999</v>
      </c>
      <c r="G334" s="71">
        <f t="shared" si="19"/>
        <v>1.0880214999999964</v>
      </c>
      <c r="H334" s="78">
        <v>68.491834299999994</v>
      </c>
      <c r="I334" s="78">
        <v>53.791981300000003</v>
      </c>
      <c r="J334" s="74">
        <v>2805.5494330000001</v>
      </c>
      <c r="K334" s="36">
        <f t="shared" si="21"/>
        <v>28.513940809959664</v>
      </c>
    </row>
    <row r="335" spans="1:11" x14ac:dyDescent="0.25">
      <c r="A335" s="6">
        <v>38504</v>
      </c>
      <c r="B335" s="74">
        <v>9885.3456408000002</v>
      </c>
      <c r="C335" s="5">
        <f t="shared" si="20"/>
        <v>0.46879130778943101</v>
      </c>
      <c r="D335" s="37">
        <f t="shared" si="18"/>
        <v>3.7363682814030188</v>
      </c>
      <c r="E335" s="76">
        <v>16141.514999999999</v>
      </c>
      <c r="F335" s="78">
        <v>61.2417461</v>
      </c>
      <c r="G335" s="71">
        <f t="shared" si="19"/>
        <v>1.3362162000000026</v>
      </c>
      <c r="H335" s="78">
        <v>68.722660599999998</v>
      </c>
      <c r="I335" s="78">
        <v>54.016008300000003</v>
      </c>
      <c r="J335" s="74">
        <v>2797.6617236000002</v>
      </c>
      <c r="K335" s="36">
        <f t="shared" si="21"/>
        <v>28.301101704053227</v>
      </c>
    </row>
    <row r="336" spans="1:11" x14ac:dyDescent="0.25">
      <c r="A336" s="4">
        <v>38534</v>
      </c>
      <c r="B336" s="74">
        <v>9900.6991868000005</v>
      </c>
      <c r="C336" s="5">
        <f t="shared" si="20"/>
        <v>0.15531622826248237</v>
      </c>
      <c r="D336" s="37">
        <f t="shared" si="18"/>
        <v>3.7975861241097717</v>
      </c>
      <c r="E336" s="76">
        <v>16162.215</v>
      </c>
      <c r="F336" s="78">
        <v>61.258306400000002</v>
      </c>
      <c r="G336" s="71">
        <f t="shared" si="19"/>
        <v>1.3637034999999997</v>
      </c>
      <c r="H336" s="78">
        <v>68.626110699999998</v>
      </c>
      <c r="I336" s="78">
        <v>54.140936699999997</v>
      </c>
      <c r="J336" s="74">
        <v>2821.8147985000001</v>
      </c>
      <c r="K336" s="36">
        <f t="shared" si="21"/>
        <v>28.501166889931916</v>
      </c>
    </row>
    <row r="337" spans="1:11" x14ac:dyDescent="0.25">
      <c r="A337" s="6">
        <v>38565</v>
      </c>
      <c r="B337" s="74">
        <v>9944.0195218999997</v>
      </c>
      <c r="C337" s="5">
        <f t="shared" si="20"/>
        <v>0.43754824061067982</v>
      </c>
      <c r="D337" s="37">
        <f t="shared" si="18"/>
        <v>4.2909215412657407</v>
      </c>
      <c r="E337" s="76">
        <v>16182.915000000001</v>
      </c>
      <c r="F337" s="78">
        <v>61.447641099999998</v>
      </c>
      <c r="G337" s="71">
        <f t="shared" si="19"/>
        <v>1.6439207999999965</v>
      </c>
      <c r="H337" s="78">
        <v>68.851484900000003</v>
      </c>
      <c r="I337" s="78">
        <v>54.294572700000003</v>
      </c>
      <c r="J337" s="74">
        <v>2847.2063994</v>
      </c>
      <c r="K337" s="36">
        <f t="shared" si="21"/>
        <v>28.632349254036715</v>
      </c>
    </row>
    <row r="338" spans="1:11" x14ac:dyDescent="0.25">
      <c r="A338" s="4">
        <v>38596</v>
      </c>
      <c r="B338" s="74">
        <v>9928.6350834999994</v>
      </c>
      <c r="C338" s="5">
        <f t="shared" si="20"/>
        <v>-0.15471046055489707</v>
      </c>
      <c r="D338" s="37">
        <f t="shared" si="18"/>
        <v>3.5125982401385114</v>
      </c>
      <c r="E338" s="76">
        <v>16203.615</v>
      </c>
      <c r="F338" s="78">
        <v>61.274197700000002</v>
      </c>
      <c r="G338" s="71">
        <f t="shared" si="19"/>
        <v>1.1826769000000041</v>
      </c>
      <c r="H338" s="78">
        <v>68.658118400000006</v>
      </c>
      <c r="I338" s="78">
        <v>54.1394716</v>
      </c>
      <c r="J338" s="74">
        <v>2845.1924302000002</v>
      </c>
      <c r="K338" s="36">
        <f t="shared" si="21"/>
        <v>28.656430680268546</v>
      </c>
    </row>
    <row r="339" spans="1:11" x14ac:dyDescent="0.25">
      <c r="A339" s="6">
        <v>38626</v>
      </c>
      <c r="B339" s="74">
        <v>9932.7743145000004</v>
      </c>
      <c r="C339" s="5">
        <f t="shared" si="20"/>
        <v>4.1689829117396417E-2</v>
      </c>
      <c r="D339" s="37">
        <f t="shared" si="18"/>
        <v>2.9771932224164104</v>
      </c>
      <c r="E339" s="76">
        <v>16224.689</v>
      </c>
      <c r="F339" s="78">
        <v>61.220121499999998</v>
      </c>
      <c r="G339" s="71">
        <f t="shared" si="19"/>
        <v>0.86276469999999961</v>
      </c>
      <c r="H339" s="78">
        <v>68.460025000000002</v>
      </c>
      <c r="I339" s="78">
        <v>54.224262600000003</v>
      </c>
      <c r="J339" s="74">
        <v>2868.8043548000001</v>
      </c>
      <c r="K339" s="36">
        <f t="shared" si="21"/>
        <v>28.882206158777613</v>
      </c>
    </row>
    <row r="340" spans="1:11" x14ac:dyDescent="0.25">
      <c r="A340" s="4">
        <v>38657</v>
      </c>
      <c r="B340" s="74">
        <v>9943.5419187999996</v>
      </c>
      <c r="C340" s="5">
        <f t="shared" si="20"/>
        <v>0.10840480171064114</v>
      </c>
      <c r="D340" s="37">
        <f t="shared" ref="D340:D403" si="22">(B340-B328)/B328*100</f>
        <v>2.6884759323827976</v>
      </c>
      <c r="E340" s="76">
        <v>16245.763999999999</v>
      </c>
      <c r="F340" s="78">
        <v>61.206982400000001</v>
      </c>
      <c r="G340" s="71">
        <f t="shared" ref="G340:G403" si="23">F340-F328</f>
        <v>0.68621310000000335</v>
      </c>
      <c r="H340" s="78">
        <v>68.464030800000003</v>
      </c>
      <c r="I340" s="78">
        <v>54.194276700000003</v>
      </c>
      <c r="J340" s="74">
        <v>2835.9420654999999</v>
      </c>
      <c r="K340" s="36">
        <f t="shared" si="21"/>
        <v>28.520441595747254</v>
      </c>
    </row>
    <row r="341" spans="1:11" x14ac:dyDescent="0.25">
      <c r="A341" s="6">
        <v>38687</v>
      </c>
      <c r="B341" s="74">
        <v>9957.5390024999997</v>
      </c>
      <c r="C341" s="5">
        <f t="shared" si="20"/>
        <v>0.14076557241173943</v>
      </c>
      <c r="D341" s="37">
        <f t="shared" si="22"/>
        <v>2.7325113148245879</v>
      </c>
      <c r="E341" s="76">
        <v>16266.838</v>
      </c>
      <c r="F341" s="78">
        <v>61.2137344</v>
      </c>
      <c r="G341" s="71">
        <f t="shared" si="23"/>
        <v>0.70553720000000197</v>
      </c>
      <c r="H341" s="78">
        <v>68.440592100000003</v>
      </c>
      <c r="I341" s="78">
        <v>54.229915099999999</v>
      </c>
      <c r="J341" s="74">
        <v>2857.9374536</v>
      </c>
      <c r="K341" s="36">
        <f t="shared" si="21"/>
        <v>28.701242876201327</v>
      </c>
    </row>
    <row r="342" spans="1:11" x14ac:dyDescent="0.25">
      <c r="A342" s="4">
        <v>38718</v>
      </c>
      <c r="B342" s="74">
        <v>9955.8725799000003</v>
      </c>
      <c r="C342" s="5">
        <f t="shared" si="20"/>
        <v>-1.6735285692388132E-2</v>
      </c>
      <c r="D342" s="37">
        <f t="shared" si="22"/>
        <v>2.1729744440935868</v>
      </c>
      <c r="E342" s="76">
        <v>16294.112999999999</v>
      </c>
      <c r="F342" s="78">
        <v>61.101040500000003</v>
      </c>
      <c r="G342" s="71">
        <f t="shared" si="23"/>
        <v>0.36838810000000421</v>
      </c>
      <c r="H342" s="78">
        <v>68.259669200000005</v>
      </c>
      <c r="I342" s="78">
        <v>54.181572699999997</v>
      </c>
      <c r="J342" s="74">
        <v>2821.0165658000001</v>
      </c>
      <c r="K342" s="36">
        <f t="shared" si="21"/>
        <v>28.335201592428728</v>
      </c>
    </row>
    <row r="343" spans="1:11" x14ac:dyDescent="0.25">
      <c r="A343" s="6">
        <v>38749</v>
      </c>
      <c r="B343" s="74">
        <v>9992.7761327000007</v>
      </c>
      <c r="C343" s="5">
        <f t="shared" si="20"/>
        <v>0.37067120439553747</v>
      </c>
      <c r="D343" s="37">
        <f t="shared" si="22"/>
        <v>2.2265005374083815</v>
      </c>
      <c r="E343" s="76">
        <v>16321.393</v>
      </c>
      <c r="F343" s="78">
        <v>61.225020000000001</v>
      </c>
      <c r="G343" s="71">
        <f t="shared" si="23"/>
        <v>0.39588720000000421</v>
      </c>
      <c r="H343" s="78">
        <v>68.510986399999993</v>
      </c>
      <c r="I343" s="78">
        <v>54.180879099999999</v>
      </c>
      <c r="J343" s="74">
        <v>2855.3339218000001</v>
      </c>
      <c r="K343" s="36">
        <f t="shared" si="21"/>
        <v>28.573980682468292</v>
      </c>
    </row>
    <row r="344" spans="1:11" x14ac:dyDescent="0.25">
      <c r="A344" s="4">
        <v>38777</v>
      </c>
      <c r="B344" s="74">
        <v>10034.0493611</v>
      </c>
      <c r="C344" s="5">
        <f t="shared" si="20"/>
        <v>0.41303065186198251</v>
      </c>
      <c r="D344" s="37">
        <f t="shared" si="22"/>
        <v>2.2200283507618486</v>
      </c>
      <c r="E344" s="76">
        <v>16348.668</v>
      </c>
      <c r="F344" s="78">
        <v>61.3753326</v>
      </c>
      <c r="G344" s="71">
        <f t="shared" si="23"/>
        <v>0.3879152000000019</v>
      </c>
      <c r="H344" s="78">
        <v>68.702604699999995</v>
      </c>
      <c r="I344" s="78">
        <v>54.2896432</v>
      </c>
      <c r="J344" s="74">
        <v>2894.4564593999999</v>
      </c>
      <c r="K344" s="36">
        <f t="shared" si="21"/>
        <v>28.846344633515837</v>
      </c>
    </row>
    <row r="345" spans="1:11" x14ac:dyDescent="0.25">
      <c r="A345" s="6">
        <v>38808</v>
      </c>
      <c r="B345" s="74">
        <v>10041.443445000001</v>
      </c>
      <c r="C345" s="5">
        <f t="shared" si="20"/>
        <v>7.3689929498114759E-2</v>
      </c>
      <c r="D345" s="37">
        <f t="shared" si="22"/>
        <v>1.8904780558618124</v>
      </c>
      <c r="E345" s="76">
        <v>16364.587</v>
      </c>
      <c r="F345" s="78">
        <v>61.360811900000002</v>
      </c>
      <c r="G345" s="71">
        <f t="shared" si="23"/>
        <v>0.18955820000000045</v>
      </c>
      <c r="H345" s="78">
        <v>68.636490300000006</v>
      </c>
      <c r="I345" s="78">
        <v>54.324834600000003</v>
      </c>
      <c r="J345" s="74">
        <v>2882.1436874999999</v>
      </c>
      <c r="K345" s="36">
        <f t="shared" si="21"/>
        <v>28.702483893738645</v>
      </c>
    </row>
    <row r="346" spans="1:11" x14ac:dyDescent="0.25">
      <c r="A346" s="4">
        <v>38838</v>
      </c>
      <c r="B346" s="74">
        <v>10069.5101562</v>
      </c>
      <c r="C346" s="5">
        <f t="shared" si="20"/>
        <v>0.27950873152579098</v>
      </c>
      <c r="D346" s="37">
        <f t="shared" si="22"/>
        <v>2.3405302369428846</v>
      </c>
      <c r="E346" s="76">
        <v>16380.505999999999</v>
      </c>
      <c r="F346" s="78">
        <v>61.472521999999998</v>
      </c>
      <c r="G346" s="71">
        <f t="shared" si="23"/>
        <v>0.45834359999999919</v>
      </c>
      <c r="H346" s="78">
        <v>68.551304999999999</v>
      </c>
      <c r="I346" s="78">
        <v>54.626829899999997</v>
      </c>
      <c r="J346" s="74">
        <v>2886.0073680999999</v>
      </c>
      <c r="K346" s="36">
        <f t="shared" si="21"/>
        <v>28.660851653474197</v>
      </c>
    </row>
    <row r="347" spans="1:11" x14ac:dyDescent="0.25">
      <c r="A347" s="6">
        <v>38869</v>
      </c>
      <c r="B347" s="74">
        <v>10109.141313100001</v>
      </c>
      <c r="C347" s="5">
        <f t="shared" si="20"/>
        <v>0.3935758173459824</v>
      </c>
      <c r="D347" s="37">
        <f t="shared" si="22"/>
        <v>2.263913477909401</v>
      </c>
      <c r="E347" s="76">
        <v>16396.424999999999</v>
      </c>
      <c r="F347" s="78">
        <v>61.654545499999998</v>
      </c>
      <c r="G347" s="71">
        <f t="shared" si="23"/>
        <v>0.41279939999999726</v>
      </c>
      <c r="H347" s="78">
        <v>68.813076600000002</v>
      </c>
      <c r="I347" s="78">
        <v>54.731571199999998</v>
      </c>
      <c r="J347" s="74">
        <v>2900.0374121</v>
      </c>
      <c r="K347" s="36">
        <f t="shared" si="21"/>
        <v>28.687277408437911</v>
      </c>
    </row>
    <row r="348" spans="1:11" x14ac:dyDescent="0.25">
      <c r="A348" s="6">
        <v>38899</v>
      </c>
      <c r="B348" s="74">
        <v>10161.3256012</v>
      </c>
      <c r="C348" s="5">
        <f t="shared" si="20"/>
        <v>0.5162089091817913</v>
      </c>
      <c r="D348" s="37">
        <f t="shared" si="22"/>
        <v>2.6324041310888129</v>
      </c>
      <c r="E348" s="76">
        <v>16422.834999999999</v>
      </c>
      <c r="F348" s="78">
        <v>61.8731516</v>
      </c>
      <c r="G348" s="71">
        <f t="shared" si="23"/>
        <v>0.61484519999999776</v>
      </c>
      <c r="H348" s="78">
        <v>69.016757299999995</v>
      </c>
      <c r="I348" s="78">
        <v>54.963620300000002</v>
      </c>
      <c r="J348" s="74">
        <v>2915.2207380999998</v>
      </c>
      <c r="K348" s="36">
        <f t="shared" si="21"/>
        <v>28.689374324898392</v>
      </c>
    </row>
    <row r="349" spans="1:11" x14ac:dyDescent="0.25">
      <c r="A349" s="4">
        <v>38930</v>
      </c>
      <c r="B349" s="74">
        <v>10178.925688900001</v>
      </c>
      <c r="C349" s="5">
        <f t="shared" si="20"/>
        <v>0.17320661093590098</v>
      </c>
      <c r="D349" s="37">
        <f t="shared" si="22"/>
        <v>2.3622858591805898</v>
      </c>
      <c r="E349" s="76">
        <v>16449.249</v>
      </c>
      <c r="F349" s="78">
        <v>61.880792800000002</v>
      </c>
      <c r="G349" s="71">
        <f t="shared" si="23"/>
        <v>0.43315170000000336</v>
      </c>
      <c r="H349" s="78">
        <v>69.024367400000003</v>
      </c>
      <c r="I349" s="78">
        <v>54.970278100000002</v>
      </c>
      <c r="J349" s="74">
        <v>2909.1543373999998</v>
      </c>
      <c r="K349" s="36">
        <f t="shared" si="21"/>
        <v>28.58017070084713</v>
      </c>
    </row>
    <row r="350" spans="1:11" x14ac:dyDescent="0.25">
      <c r="A350" s="6">
        <v>38961</v>
      </c>
      <c r="B350" s="74">
        <v>10223.852217199999</v>
      </c>
      <c r="C350" s="5">
        <f t="shared" si="20"/>
        <v>0.44136807432429198</v>
      </c>
      <c r="D350" s="37">
        <f t="shared" si="22"/>
        <v>2.9733909164474128</v>
      </c>
      <c r="E350" s="76">
        <v>16475.659</v>
      </c>
      <c r="F350" s="78">
        <v>62.054283900000001</v>
      </c>
      <c r="G350" s="71">
        <f t="shared" si="23"/>
        <v>0.78008619999999951</v>
      </c>
      <c r="H350" s="78">
        <v>69.168415999999993</v>
      </c>
      <c r="I350" s="78">
        <v>55.1712718</v>
      </c>
      <c r="J350" s="74">
        <v>2915.3938819</v>
      </c>
      <c r="K350" s="36">
        <f t="shared" si="21"/>
        <v>28.515610554261684</v>
      </c>
    </row>
    <row r="351" spans="1:11" x14ac:dyDescent="0.25">
      <c r="A351" s="4">
        <v>38991</v>
      </c>
      <c r="B351" s="74">
        <v>10195.520660300001</v>
      </c>
      <c r="C351" s="5">
        <f t="shared" si="20"/>
        <v>-0.27711234765635046</v>
      </c>
      <c r="D351" s="37">
        <f t="shared" si="22"/>
        <v>2.6452463076347104</v>
      </c>
      <c r="E351" s="76">
        <v>16501.458999999999</v>
      </c>
      <c r="F351" s="78">
        <v>61.785570999999997</v>
      </c>
      <c r="G351" s="71">
        <f t="shared" si="23"/>
        <v>0.56544949999999972</v>
      </c>
      <c r="H351" s="78">
        <v>68.982774500000005</v>
      </c>
      <c r="I351" s="78">
        <v>54.821963199999999</v>
      </c>
      <c r="J351" s="74">
        <v>2924.4887256000002</v>
      </c>
      <c r="K351" s="36">
        <f t="shared" si="21"/>
        <v>28.684054724027678</v>
      </c>
    </row>
    <row r="352" spans="1:11" x14ac:dyDescent="0.25">
      <c r="A352" s="6">
        <v>39022</v>
      </c>
      <c r="B352" s="74">
        <v>10229.5843551</v>
      </c>
      <c r="C352" s="5">
        <f t="shared" si="20"/>
        <v>0.33410451447211226</v>
      </c>
      <c r="D352" s="37">
        <f t="shared" si="22"/>
        <v>2.8766654642365124</v>
      </c>
      <c r="E352" s="76">
        <v>16527.259999999998</v>
      </c>
      <c r="F352" s="78">
        <v>61.895222500000003</v>
      </c>
      <c r="G352" s="71">
        <f t="shared" si="23"/>
        <v>0.68824010000000158</v>
      </c>
      <c r="H352" s="78">
        <v>69.051805900000005</v>
      </c>
      <c r="I352" s="78">
        <v>54.970714899999997</v>
      </c>
      <c r="J352" s="74">
        <v>2927.7272401999999</v>
      </c>
      <c r="K352" s="36">
        <f t="shared" si="21"/>
        <v>28.62019744468278</v>
      </c>
    </row>
    <row r="353" spans="1:11" x14ac:dyDescent="0.25">
      <c r="A353" s="4">
        <v>39052</v>
      </c>
      <c r="B353" s="74">
        <v>10282.384864199999</v>
      </c>
      <c r="C353" s="5">
        <f t="shared" si="20"/>
        <v>0.51615498017449402</v>
      </c>
      <c r="D353" s="37">
        <f t="shared" si="22"/>
        <v>3.2623107137058858</v>
      </c>
      <c r="E353" s="76">
        <v>16553.060000000001</v>
      </c>
      <c r="F353" s="78">
        <v>62.117728499999998</v>
      </c>
      <c r="G353" s="71">
        <f t="shared" si="23"/>
        <v>0.90399409999999847</v>
      </c>
      <c r="H353" s="78">
        <v>69.375774500000006</v>
      </c>
      <c r="I353" s="78">
        <v>55.094808100000002</v>
      </c>
      <c r="J353" s="74">
        <v>2940.1641835999999</v>
      </c>
      <c r="K353" s="36">
        <f t="shared" si="21"/>
        <v>28.594185322091164</v>
      </c>
    </row>
    <row r="354" spans="1:11" x14ac:dyDescent="0.25">
      <c r="A354" s="6">
        <v>39083</v>
      </c>
      <c r="B354" s="74">
        <v>10276.4477241</v>
      </c>
      <c r="C354" s="5">
        <f t="shared" si="20"/>
        <v>-5.7740885780984331E-2</v>
      </c>
      <c r="D354" s="37">
        <f t="shared" si="22"/>
        <v>3.2199602960689964</v>
      </c>
      <c r="E354" s="76">
        <v>16586.754000000001</v>
      </c>
      <c r="F354" s="78">
        <v>61.955749300000001</v>
      </c>
      <c r="G354" s="71">
        <f t="shared" si="23"/>
        <v>0.85470879999999738</v>
      </c>
      <c r="H354" s="78">
        <v>69.161253500000001</v>
      </c>
      <c r="I354" s="78">
        <v>54.981987599999997</v>
      </c>
      <c r="J354" s="74">
        <v>2918.2835565</v>
      </c>
      <c r="K354" s="36">
        <f t="shared" si="21"/>
        <v>28.397785254686148</v>
      </c>
    </row>
    <row r="355" spans="1:11" x14ac:dyDescent="0.25">
      <c r="A355" s="6">
        <v>39114</v>
      </c>
      <c r="B355" s="74">
        <v>10307.6830749</v>
      </c>
      <c r="C355" s="5">
        <f t="shared" si="20"/>
        <v>0.30395085576845288</v>
      </c>
      <c r="D355" s="37">
        <f t="shared" si="22"/>
        <v>3.1513459124688001</v>
      </c>
      <c r="E355" s="76">
        <v>16620.451000000001</v>
      </c>
      <c r="F355" s="78">
        <v>62.018070799999997</v>
      </c>
      <c r="G355" s="71">
        <f t="shared" si="23"/>
        <v>0.79305079999999606</v>
      </c>
      <c r="H355" s="78">
        <v>69.232256000000007</v>
      </c>
      <c r="I355" s="78">
        <v>55.034272100000003</v>
      </c>
      <c r="J355" s="74">
        <v>2926.1072875</v>
      </c>
      <c r="K355" s="36">
        <f t="shared" si="21"/>
        <v>28.387633440392595</v>
      </c>
    </row>
    <row r="356" spans="1:11" x14ac:dyDescent="0.25">
      <c r="A356" s="4">
        <v>39142</v>
      </c>
      <c r="B356" s="74">
        <v>10336.723146599999</v>
      </c>
      <c r="C356" s="5">
        <f t="shared" si="20"/>
        <v>0.28173229123345983</v>
      </c>
      <c r="D356" s="37">
        <f t="shared" si="22"/>
        <v>3.0164669776631245</v>
      </c>
      <c r="E356" s="76">
        <v>16654.145</v>
      </c>
      <c r="F356" s="78">
        <v>62.066969800000003</v>
      </c>
      <c r="G356" s="71">
        <f t="shared" si="23"/>
        <v>0.69163720000000239</v>
      </c>
      <c r="H356" s="78">
        <v>69.408912999999998</v>
      </c>
      <c r="I356" s="78">
        <v>54.957791399999998</v>
      </c>
      <c r="J356" s="74">
        <v>2917.5616679999998</v>
      </c>
      <c r="K356" s="36">
        <f t="shared" si="21"/>
        <v>28.225208575501583</v>
      </c>
    </row>
    <row r="357" spans="1:11" x14ac:dyDescent="0.25">
      <c r="A357" s="6">
        <v>39173</v>
      </c>
      <c r="B357" s="74">
        <v>10366.0065466</v>
      </c>
      <c r="C357" s="5">
        <f t="shared" si="20"/>
        <v>0.28329480808076279</v>
      </c>
      <c r="D357" s="37">
        <f t="shared" si="22"/>
        <v>3.2322355185061622</v>
      </c>
      <c r="E357" s="76">
        <v>16678.743999999999</v>
      </c>
      <c r="F357" s="78">
        <v>62.151002200000001</v>
      </c>
      <c r="G357" s="71">
        <f t="shared" si="23"/>
        <v>0.79019029999999901</v>
      </c>
      <c r="H357" s="78">
        <v>69.495415800000004</v>
      </c>
      <c r="I357" s="78">
        <v>55.037854199999998</v>
      </c>
      <c r="J357" s="74">
        <v>2948.7388442000001</v>
      </c>
      <c r="K357" s="36">
        <f t="shared" si="21"/>
        <v>28.446237525936859</v>
      </c>
    </row>
    <row r="358" spans="1:11" x14ac:dyDescent="0.25">
      <c r="A358" s="4">
        <v>39203</v>
      </c>
      <c r="B358" s="74">
        <v>10402.106137000001</v>
      </c>
      <c r="C358" s="5">
        <f t="shared" si="20"/>
        <v>0.34824973568863438</v>
      </c>
      <c r="D358" s="37">
        <f t="shared" si="22"/>
        <v>3.3030005992418081</v>
      </c>
      <c r="E358" s="76">
        <v>16703.348000000002</v>
      </c>
      <c r="F358" s="78">
        <v>62.275575799999999</v>
      </c>
      <c r="G358" s="71">
        <f t="shared" si="23"/>
        <v>0.80305380000000071</v>
      </c>
      <c r="H358" s="78">
        <v>69.590017700000004</v>
      </c>
      <c r="I358" s="78">
        <v>55.189894700000004</v>
      </c>
      <c r="J358" s="74">
        <v>2925.8476093999998</v>
      </c>
      <c r="K358" s="36">
        <f t="shared" si="21"/>
        <v>28.127453910442636</v>
      </c>
    </row>
    <row r="359" spans="1:11" x14ac:dyDescent="0.25">
      <c r="A359" s="6">
        <v>39234</v>
      </c>
      <c r="B359" s="74">
        <v>10424.1757554</v>
      </c>
      <c r="C359" s="5">
        <f t="shared" si="20"/>
        <v>0.21216490304302826</v>
      </c>
      <c r="D359" s="37">
        <f t="shared" si="22"/>
        <v>3.1163323623912471</v>
      </c>
      <c r="E359" s="76">
        <v>16727.947</v>
      </c>
      <c r="F359" s="78">
        <v>62.315930100000003</v>
      </c>
      <c r="G359" s="71">
        <f t="shared" si="23"/>
        <v>0.66138460000000521</v>
      </c>
      <c r="H359" s="78">
        <v>69.761584200000001</v>
      </c>
      <c r="I359" s="78">
        <v>55.101549900000002</v>
      </c>
      <c r="J359" s="74">
        <v>2959.2939543000002</v>
      </c>
      <c r="K359" s="36">
        <f t="shared" si="21"/>
        <v>28.388757286320764</v>
      </c>
    </row>
    <row r="360" spans="1:11" x14ac:dyDescent="0.25">
      <c r="A360" s="6">
        <v>39264</v>
      </c>
      <c r="B360" s="74">
        <v>10446.960500499999</v>
      </c>
      <c r="C360" s="5">
        <f t="shared" si="20"/>
        <v>0.21857598753740004</v>
      </c>
      <c r="D360" s="37">
        <f t="shared" si="22"/>
        <v>2.8110003606839173</v>
      </c>
      <c r="E360" s="76">
        <v>16754.681</v>
      </c>
      <c r="F360" s="78">
        <v>62.352488200000003</v>
      </c>
      <c r="G360" s="71">
        <f t="shared" si="23"/>
        <v>0.47933660000000344</v>
      </c>
      <c r="H360" s="78">
        <v>69.673459600000001</v>
      </c>
      <c r="I360" s="78">
        <v>55.258271200000003</v>
      </c>
      <c r="J360" s="74">
        <v>2962.2567198000002</v>
      </c>
      <c r="K360" s="36">
        <f t="shared" si="21"/>
        <v>28.355201684338944</v>
      </c>
    </row>
    <row r="361" spans="1:11" x14ac:dyDescent="0.25">
      <c r="A361" s="4">
        <v>39295</v>
      </c>
      <c r="B361" s="74">
        <v>10484.223243799999</v>
      </c>
      <c r="C361" s="5">
        <f t="shared" si="20"/>
        <v>0.35668502143007391</v>
      </c>
      <c r="D361" s="37">
        <f t="shared" si="22"/>
        <v>2.9993101848942842</v>
      </c>
      <c r="E361" s="76">
        <v>16781.419000000002</v>
      </c>
      <c r="F361" s="78">
        <v>62.475189</v>
      </c>
      <c r="G361" s="71">
        <f t="shared" si="23"/>
        <v>0.59439619999999849</v>
      </c>
      <c r="H361" s="78">
        <v>69.771284699999995</v>
      </c>
      <c r="I361" s="78">
        <v>55.4044107</v>
      </c>
      <c r="J361" s="74">
        <v>2971.2880309000002</v>
      </c>
      <c r="K361" s="36">
        <f t="shared" si="21"/>
        <v>28.340564310828803</v>
      </c>
    </row>
    <row r="362" spans="1:11" x14ac:dyDescent="0.25">
      <c r="A362" s="6">
        <v>39326</v>
      </c>
      <c r="B362" s="74">
        <v>10514.504451500001</v>
      </c>
      <c r="C362" s="5">
        <f t="shared" si="20"/>
        <v>0.28882642992087115</v>
      </c>
      <c r="D362" s="37">
        <f t="shared" si="22"/>
        <v>2.8428837597146166</v>
      </c>
      <c r="E362" s="76">
        <v>16808.152999999998</v>
      </c>
      <c r="F362" s="78">
        <v>62.555977800000001</v>
      </c>
      <c r="G362" s="71">
        <f t="shared" si="23"/>
        <v>0.50169389999999936</v>
      </c>
      <c r="H362" s="78">
        <v>69.759731000000002</v>
      </c>
      <c r="I362" s="78">
        <v>55.5740543</v>
      </c>
      <c r="J362" s="74">
        <v>3015.4227875000001</v>
      </c>
      <c r="K362" s="36">
        <f t="shared" si="21"/>
        <v>28.678696189717428</v>
      </c>
    </row>
    <row r="363" spans="1:11" x14ac:dyDescent="0.25">
      <c r="A363" s="4">
        <v>39356</v>
      </c>
      <c r="B363" s="74">
        <v>10503.8612964</v>
      </c>
      <c r="C363" s="5">
        <f t="shared" si="20"/>
        <v>-0.10122355408278094</v>
      </c>
      <c r="D363" s="37">
        <f t="shared" si="22"/>
        <v>3.0242755262184611</v>
      </c>
      <c r="E363" s="76">
        <v>16835.677</v>
      </c>
      <c r="F363" s="78">
        <v>62.390489500000001</v>
      </c>
      <c r="G363" s="71">
        <f t="shared" si="23"/>
        <v>0.60491850000000369</v>
      </c>
      <c r="H363" s="78">
        <v>69.424329099999994</v>
      </c>
      <c r="I363" s="78">
        <v>55.572560199999998</v>
      </c>
      <c r="J363" s="74">
        <v>2942.1868423000001</v>
      </c>
      <c r="K363" s="36">
        <f t="shared" si="21"/>
        <v>28.010526408116021</v>
      </c>
    </row>
    <row r="364" spans="1:11" x14ac:dyDescent="0.25">
      <c r="A364" s="6">
        <v>39387</v>
      </c>
      <c r="B364" s="74">
        <v>10561.515922799999</v>
      </c>
      <c r="C364" s="5">
        <f t="shared" si="20"/>
        <v>0.54888982987388646</v>
      </c>
      <c r="D364" s="37">
        <f t="shared" si="22"/>
        <v>3.2448196933291209</v>
      </c>
      <c r="E364" s="76">
        <v>16863.202000000001</v>
      </c>
      <c r="F364" s="78">
        <v>62.630548599999997</v>
      </c>
      <c r="G364" s="71">
        <f t="shared" si="23"/>
        <v>0.73532609999999465</v>
      </c>
      <c r="H364" s="78">
        <v>69.772326000000007</v>
      </c>
      <c r="I364" s="78">
        <v>55.707234200000002</v>
      </c>
      <c r="J364" s="74">
        <v>2995.1036933999999</v>
      </c>
      <c r="K364" s="36">
        <f t="shared" si="21"/>
        <v>28.358653391169224</v>
      </c>
    </row>
    <row r="365" spans="1:11" x14ac:dyDescent="0.25">
      <c r="A365" s="6">
        <v>39417</v>
      </c>
      <c r="B365" s="74">
        <v>10582.0598245</v>
      </c>
      <c r="C365" s="5">
        <f t="shared" si="20"/>
        <v>0.19451660017527414</v>
      </c>
      <c r="D365" s="37">
        <f t="shared" si="22"/>
        <v>2.9144499477292847</v>
      </c>
      <c r="E365" s="76">
        <v>16890.725999999999</v>
      </c>
      <c r="F365" s="78">
        <v>62.650118300000003</v>
      </c>
      <c r="G365" s="71">
        <f t="shared" si="23"/>
        <v>0.53238980000000424</v>
      </c>
      <c r="H365" s="78">
        <v>69.707842900000003</v>
      </c>
      <c r="I365" s="78">
        <v>55.807611700000002</v>
      </c>
      <c r="J365" s="74">
        <v>2999.622703</v>
      </c>
      <c r="K365" s="36">
        <f t="shared" si="21"/>
        <v>28.346302636233034</v>
      </c>
    </row>
    <row r="366" spans="1:11" x14ac:dyDescent="0.25">
      <c r="A366" s="4">
        <v>39448</v>
      </c>
      <c r="B366" s="74">
        <v>10614.059020999999</v>
      </c>
      <c r="C366" s="5">
        <f t="shared" si="20"/>
        <v>0.30239099977410089</v>
      </c>
      <c r="D366" s="37">
        <f t="shared" si="22"/>
        <v>3.2852918242190188</v>
      </c>
      <c r="E366" s="76">
        <v>16929.305</v>
      </c>
      <c r="F366" s="78">
        <v>62.696365999999998</v>
      </c>
      <c r="G366" s="71">
        <f t="shared" si="23"/>
        <v>0.7406166999999968</v>
      </c>
      <c r="H366" s="78">
        <v>69.905919499999996</v>
      </c>
      <c r="I366" s="78">
        <v>55.704786599999998</v>
      </c>
      <c r="J366" s="74">
        <v>3036.9288937000001</v>
      </c>
      <c r="K366" s="36">
        <f t="shared" si="21"/>
        <v>28.612323407015282</v>
      </c>
    </row>
    <row r="367" spans="1:11" x14ac:dyDescent="0.25">
      <c r="A367" s="6">
        <v>39479</v>
      </c>
      <c r="B367" s="74">
        <v>10648.427736199999</v>
      </c>
      <c r="C367" s="5">
        <f t="shared" si="20"/>
        <v>0.32380369406276577</v>
      </c>
      <c r="D367" s="37">
        <f t="shared" si="22"/>
        <v>3.3057347497396257</v>
      </c>
      <c r="E367" s="76">
        <v>16967.881000000001</v>
      </c>
      <c r="F367" s="78">
        <v>62.756379199999998</v>
      </c>
      <c r="G367" s="71">
        <f t="shared" si="23"/>
        <v>0.73830840000000109</v>
      </c>
      <c r="H367" s="78">
        <v>69.9469098</v>
      </c>
      <c r="I367" s="78">
        <v>55.781341500000003</v>
      </c>
      <c r="J367" s="74">
        <v>3014.2975230000002</v>
      </c>
      <c r="K367" s="36">
        <f t="shared" si="21"/>
        <v>28.307442165876811</v>
      </c>
    </row>
    <row r="368" spans="1:11" x14ac:dyDescent="0.25">
      <c r="A368" s="4">
        <v>39508</v>
      </c>
      <c r="B368" s="74">
        <v>10669.5605161</v>
      </c>
      <c r="C368" s="5">
        <f t="shared" si="20"/>
        <v>0.19845915682142212</v>
      </c>
      <c r="D368" s="37">
        <f t="shared" si="22"/>
        <v>3.2199505082950712</v>
      </c>
      <c r="E368" s="76">
        <v>17006.46</v>
      </c>
      <c r="F368" s="78">
        <v>62.738280099999997</v>
      </c>
      <c r="G368" s="71">
        <f t="shared" si="23"/>
        <v>0.6713102999999947</v>
      </c>
      <c r="H368" s="78">
        <v>69.795378400000004</v>
      </c>
      <c r="I368" s="78">
        <v>55.890864100000002</v>
      </c>
      <c r="J368" s="74">
        <v>3045.4946123</v>
      </c>
      <c r="K368" s="36">
        <f t="shared" si="21"/>
        <v>28.543768112139702</v>
      </c>
    </row>
    <row r="369" spans="1:11" x14ac:dyDescent="0.25">
      <c r="A369" s="6">
        <v>39539</v>
      </c>
      <c r="B369" s="74">
        <v>10708.232337699999</v>
      </c>
      <c r="C369" s="5">
        <f t="shared" si="20"/>
        <v>0.3624499954018216</v>
      </c>
      <c r="D369" s="37">
        <f t="shared" si="22"/>
        <v>3.30142364430831</v>
      </c>
      <c r="E369" s="76">
        <v>17035.75</v>
      </c>
      <c r="F369" s="78">
        <v>62.857416499999999</v>
      </c>
      <c r="G369" s="71">
        <f t="shared" si="23"/>
        <v>0.70641429999999872</v>
      </c>
      <c r="H369" s="78">
        <v>69.751554900000002</v>
      </c>
      <c r="I369" s="78">
        <v>56.166341600000003</v>
      </c>
      <c r="J369" s="74">
        <v>3071.7636418000002</v>
      </c>
      <c r="K369" s="36">
        <f t="shared" si="21"/>
        <v>28.686001059067216</v>
      </c>
    </row>
    <row r="370" spans="1:11" x14ac:dyDescent="0.25">
      <c r="A370" s="6">
        <v>39569</v>
      </c>
      <c r="B370" s="74">
        <v>10680.685021200001</v>
      </c>
      <c r="C370" s="5">
        <f t="shared" si="20"/>
        <v>-0.25725363095656667</v>
      </c>
      <c r="D370" s="37">
        <f t="shared" si="22"/>
        <v>2.6781007666236252</v>
      </c>
      <c r="E370" s="76">
        <v>17065.031999999999</v>
      </c>
      <c r="F370" s="78">
        <v>62.588133599999999</v>
      </c>
      <c r="G370" s="71">
        <f t="shared" si="23"/>
        <v>0.31255780000000044</v>
      </c>
      <c r="H370" s="78">
        <v>69.596535799999998</v>
      </c>
      <c r="I370" s="78">
        <v>55.784391900000003</v>
      </c>
      <c r="J370" s="74">
        <v>3046.4618968</v>
      </c>
      <c r="K370" s="36">
        <f t="shared" si="21"/>
        <v>28.523094640026397</v>
      </c>
    </row>
    <row r="371" spans="1:11" x14ac:dyDescent="0.25">
      <c r="A371" s="4">
        <v>39600</v>
      </c>
      <c r="B371" s="74">
        <v>10733.2752306</v>
      </c>
      <c r="C371" s="5">
        <f t="shared" si="20"/>
        <v>0.49238610908957153</v>
      </c>
      <c r="D371" s="37">
        <f t="shared" si="22"/>
        <v>2.9652174181721644</v>
      </c>
      <c r="E371" s="76">
        <v>17094.322</v>
      </c>
      <c r="F371" s="78">
        <v>62.788540099999999</v>
      </c>
      <c r="G371" s="71">
        <f t="shared" si="23"/>
        <v>0.47260999999999598</v>
      </c>
      <c r="H371" s="78">
        <v>69.948836499999999</v>
      </c>
      <c r="I371" s="78">
        <v>55.835522400000002</v>
      </c>
      <c r="J371" s="74">
        <v>3059.7586314</v>
      </c>
      <c r="K371" s="36">
        <f t="shared" si="21"/>
        <v>28.507222312503362</v>
      </c>
    </row>
    <row r="372" spans="1:11" x14ac:dyDescent="0.25">
      <c r="A372" s="6">
        <v>39630</v>
      </c>
      <c r="B372" s="74">
        <v>10751.4566338</v>
      </c>
      <c r="C372" s="5">
        <f t="shared" si="20"/>
        <v>0.16939287225362473</v>
      </c>
      <c r="D372" s="37">
        <f t="shared" si="22"/>
        <v>2.9146863653349468</v>
      </c>
      <c r="E372" s="76">
        <v>17127.641</v>
      </c>
      <c r="F372" s="78">
        <v>62.772547799999998</v>
      </c>
      <c r="G372" s="71">
        <f t="shared" si="23"/>
        <v>0.42005959999999476</v>
      </c>
      <c r="H372" s="78">
        <v>69.745984000000007</v>
      </c>
      <c r="I372" s="78">
        <v>55.999167700000001</v>
      </c>
      <c r="J372" s="74">
        <v>3003.5453868</v>
      </c>
      <c r="K372" s="36">
        <f t="shared" si="21"/>
        <v>27.936171712375916</v>
      </c>
    </row>
    <row r="373" spans="1:11" x14ac:dyDescent="0.25">
      <c r="A373" s="4">
        <v>39661</v>
      </c>
      <c r="B373" s="74">
        <v>10793.425953</v>
      </c>
      <c r="C373" s="5">
        <f t="shared" si="20"/>
        <v>0.39035937761268596</v>
      </c>
      <c r="D373" s="37">
        <f t="shared" si="22"/>
        <v>2.9492190504704521</v>
      </c>
      <c r="E373" s="76">
        <v>17160.968000000001</v>
      </c>
      <c r="F373" s="78">
        <v>62.895204700000001</v>
      </c>
      <c r="G373" s="71">
        <f t="shared" si="23"/>
        <v>0.42001570000000044</v>
      </c>
      <c r="H373" s="78">
        <v>69.8729187</v>
      </c>
      <c r="I373" s="78">
        <v>56.115918600000001</v>
      </c>
      <c r="J373" s="74">
        <v>3030.5122938</v>
      </c>
      <c r="K373" s="36">
        <f t="shared" si="21"/>
        <v>28.077389950108273</v>
      </c>
    </row>
    <row r="374" spans="1:11" x14ac:dyDescent="0.25">
      <c r="A374" s="6">
        <v>39692</v>
      </c>
      <c r="B374" s="74">
        <v>10778.7183549</v>
      </c>
      <c r="C374" s="5">
        <f t="shared" si="20"/>
        <v>-0.13626440913241158</v>
      </c>
      <c r="D374" s="37">
        <f t="shared" si="22"/>
        <v>2.512851695662238</v>
      </c>
      <c r="E374" s="76">
        <v>17194.287</v>
      </c>
      <c r="F374" s="78">
        <v>62.687789000000002</v>
      </c>
      <c r="G374" s="71">
        <f t="shared" si="23"/>
        <v>0.13181120000000135</v>
      </c>
      <c r="H374" s="78">
        <v>69.756750499999995</v>
      </c>
      <c r="I374" s="78">
        <v>55.818035000000002</v>
      </c>
      <c r="J374" s="74">
        <v>3056.2980226999998</v>
      </c>
      <c r="K374" s="36">
        <f t="shared" si="21"/>
        <v>28.354929798407881</v>
      </c>
    </row>
    <row r="375" spans="1:11" x14ac:dyDescent="0.25">
      <c r="A375" s="4">
        <v>39722</v>
      </c>
      <c r="B375" s="74">
        <v>10787.244365500001</v>
      </c>
      <c r="C375" s="5">
        <f t="shared" si="20"/>
        <v>7.910041174908887E-2</v>
      </c>
      <c r="D375" s="37">
        <f t="shared" si="22"/>
        <v>2.6978942419691365</v>
      </c>
      <c r="E375" s="76">
        <v>17225.792000000001</v>
      </c>
      <c r="F375" s="78">
        <v>62.622632199999998</v>
      </c>
      <c r="G375" s="71">
        <f t="shared" si="23"/>
        <v>0.23214269999999715</v>
      </c>
      <c r="H375" s="78">
        <v>69.625617399999996</v>
      </c>
      <c r="I375" s="78">
        <v>55.816066300000003</v>
      </c>
      <c r="J375" s="74">
        <v>3084.5919140000001</v>
      </c>
      <c r="K375" s="36">
        <f t="shared" si="21"/>
        <v>28.594808919553255</v>
      </c>
    </row>
    <row r="376" spans="1:11" x14ac:dyDescent="0.25">
      <c r="A376" s="6">
        <v>39753</v>
      </c>
      <c r="B376" s="74">
        <v>10781.127961</v>
      </c>
      <c r="C376" s="5">
        <f t="shared" si="20"/>
        <v>-5.6700342485631612E-2</v>
      </c>
      <c r="D376" s="37">
        <f t="shared" si="22"/>
        <v>2.0793609535342039</v>
      </c>
      <c r="E376" s="76">
        <v>17257.297999999999</v>
      </c>
      <c r="F376" s="78">
        <v>62.472861999999999</v>
      </c>
      <c r="G376" s="71">
        <f t="shared" si="23"/>
        <v>-0.15768659999999812</v>
      </c>
      <c r="H376" s="78">
        <v>69.362810400000001</v>
      </c>
      <c r="I376" s="78">
        <v>55.775280500000001</v>
      </c>
      <c r="J376" s="74">
        <v>3075.6588357000001</v>
      </c>
      <c r="K376" s="36">
        <f t="shared" si="21"/>
        <v>28.528172996610259</v>
      </c>
    </row>
    <row r="377" spans="1:11" x14ac:dyDescent="0.25">
      <c r="A377" s="4">
        <v>39783</v>
      </c>
      <c r="B377" s="74">
        <v>10788.6961335</v>
      </c>
      <c r="C377" s="5">
        <f t="shared" si="20"/>
        <v>7.0198336643223627E-2</v>
      </c>
      <c r="D377" s="37">
        <f t="shared" si="22"/>
        <v>1.9527040333072683</v>
      </c>
      <c r="E377" s="76">
        <v>17288.803</v>
      </c>
      <c r="F377" s="78">
        <v>62.402794100000001</v>
      </c>
      <c r="G377" s="71">
        <f t="shared" si="23"/>
        <v>-0.24732420000000133</v>
      </c>
      <c r="H377" s="78">
        <v>69.141389000000004</v>
      </c>
      <c r="I377" s="78">
        <v>55.851446600000003</v>
      </c>
      <c r="J377" s="74">
        <v>3123.7249695999999</v>
      </c>
      <c r="K377" s="36">
        <f t="shared" si="21"/>
        <v>28.953683846007266</v>
      </c>
    </row>
    <row r="378" spans="1:11" x14ac:dyDescent="0.25">
      <c r="A378" s="6">
        <v>39814</v>
      </c>
      <c r="B378" s="74">
        <v>10791.750983800001</v>
      </c>
      <c r="C378" s="5">
        <f t="shared" si="20"/>
        <v>2.8315287243240513E-2</v>
      </c>
      <c r="D378" s="37">
        <f t="shared" si="22"/>
        <v>1.6741188498051167</v>
      </c>
      <c r="E378" s="76">
        <v>17325.420999999998</v>
      </c>
      <c r="F378" s="78">
        <v>62.288535299999999</v>
      </c>
      <c r="G378" s="71">
        <f t="shared" si="23"/>
        <v>-0.4078306999999981</v>
      </c>
      <c r="H378" s="78">
        <v>68.773044400000003</v>
      </c>
      <c r="I378" s="78">
        <v>55.983318099999998</v>
      </c>
      <c r="J378" s="74">
        <v>3068.8016014999998</v>
      </c>
      <c r="K378" s="36">
        <f t="shared" si="21"/>
        <v>28.436549417297719</v>
      </c>
    </row>
    <row r="379" spans="1:11" x14ac:dyDescent="0.25">
      <c r="A379" s="4">
        <v>39845</v>
      </c>
      <c r="B379" s="74">
        <v>10803.8049214</v>
      </c>
      <c r="C379" s="5">
        <f t="shared" si="20"/>
        <v>0.11169584637464695</v>
      </c>
      <c r="D379" s="37">
        <f t="shared" si="22"/>
        <v>1.4591561219107154</v>
      </c>
      <c r="E379" s="76">
        <v>17362.038</v>
      </c>
      <c r="F379" s="78">
        <v>62.2265941</v>
      </c>
      <c r="G379" s="71">
        <f t="shared" si="23"/>
        <v>-0.52978509999999801</v>
      </c>
      <c r="H379" s="78">
        <v>68.614290400000002</v>
      </c>
      <c r="I379" s="78">
        <v>56.014613799999999</v>
      </c>
      <c r="J379" s="74">
        <v>3140.9637204999999</v>
      </c>
      <c r="K379" s="36">
        <f t="shared" si="21"/>
        <v>29.072754861376943</v>
      </c>
    </row>
    <row r="380" spans="1:11" x14ac:dyDescent="0.25">
      <c r="A380" s="6">
        <v>39873</v>
      </c>
      <c r="B380" s="74">
        <v>10770.385301800001</v>
      </c>
      <c r="C380" s="5">
        <f t="shared" si="20"/>
        <v>-0.30933194224751609</v>
      </c>
      <c r="D380" s="37">
        <f t="shared" si="22"/>
        <v>0.94497599547665945</v>
      </c>
      <c r="E380" s="76">
        <v>17398.655999999999</v>
      </c>
      <c r="F380" s="78">
        <v>61.903547600000003</v>
      </c>
      <c r="G380" s="71">
        <f t="shared" si="23"/>
        <v>-0.8347324999999941</v>
      </c>
      <c r="H380" s="78">
        <v>68.240667400000007</v>
      </c>
      <c r="I380" s="78">
        <v>55.739885999999998</v>
      </c>
      <c r="J380" s="74">
        <v>3150.7788039000002</v>
      </c>
      <c r="K380" s="36">
        <f t="shared" si="21"/>
        <v>29.254095518508759</v>
      </c>
    </row>
    <row r="381" spans="1:11" x14ac:dyDescent="0.25">
      <c r="A381" s="4">
        <v>39904</v>
      </c>
      <c r="B381" s="74">
        <v>10794.0270599</v>
      </c>
      <c r="C381" s="5">
        <f t="shared" si="20"/>
        <v>0.21950707832195721</v>
      </c>
      <c r="D381" s="37">
        <f t="shared" si="22"/>
        <v>0.80120340588751104</v>
      </c>
      <c r="E381" s="76">
        <v>17424.008999999998</v>
      </c>
      <c r="F381" s="78">
        <v>61.949159100000003</v>
      </c>
      <c r="G381" s="71">
        <f t="shared" si="23"/>
        <v>-0.90825739999999655</v>
      </c>
      <c r="H381" s="78">
        <v>68.261043900000004</v>
      </c>
      <c r="I381" s="78">
        <v>55.809667599999997</v>
      </c>
      <c r="J381" s="74">
        <v>3127.9126922</v>
      </c>
      <c r="K381" s="36">
        <f t="shared" si="21"/>
        <v>28.978180940644947</v>
      </c>
    </row>
    <row r="382" spans="1:11" x14ac:dyDescent="0.25">
      <c r="A382" s="6">
        <v>39934</v>
      </c>
      <c r="B382" s="74">
        <v>10773.192026299999</v>
      </c>
      <c r="C382" s="5">
        <f t="shared" si="20"/>
        <v>-0.19302372955319735</v>
      </c>
      <c r="D382" s="37">
        <f t="shared" si="22"/>
        <v>0.86611490664111956</v>
      </c>
      <c r="E382" s="76">
        <v>17449.365000000002</v>
      </c>
      <c r="F382" s="78">
        <v>61.739736800000003</v>
      </c>
      <c r="G382" s="71">
        <f t="shared" si="23"/>
        <v>-0.84839679999999618</v>
      </c>
      <c r="H382" s="78">
        <v>67.908127699999994</v>
      </c>
      <c r="I382" s="78">
        <v>55.739475400000003</v>
      </c>
      <c r="J382" s="74">
        <v>3155.7696111999999</v>
      </c>
      <c r="K382" s="36">
        <f t="shared" si="21"/>
        <v>29.292800160769378</v>
      </c>
    </row>
    <row r="383" spans="1:11" x14ac:dyDescent="0.25">
      <c r="A383" s="4">
        <v>39965</v>
      </c>
      <c r="B383" s="74">
        <v>10755.204797799999</v>
      </c>
      <c r="C383" s="5">
        <f t="shared" si="20"/>
        <v>-0.16696285052831975</v>
      </c>
      <c r="D383" s="37">
        <f t="shared" si="22"/>
        <v>0.20431384389993923</v>
      </c>
      <c r="E383" s="76">
        <v>17474.718000000001</v>
      </c>
      <c r="F383" s="78">
        <v>61.5472295</v>
      </c>
      <c r="G383" s="71">
        <f t="shared" si="23"/>
        <v>-1.2413105999999985</v>
      </c>
      <c r="H383" s="78">
        <v>67.770729200000005</v>
      </c>
      <c r="I383" s="78">
        <v>55.492993200000001</v>
      </c>
      <c r="J383" s="74">
        <v>3157.5437965000001</v>
      </c>
      <c r="K383" s="36">
        <f t="shared" si="21"/>
        <v>29.358286112281963</v>
      </c>
    </row>
    <row r="384" spans="1:11" x14ac:dyDescent="0.25">
      <c r="A384" s="6">
        <v>39995</v>
      </c>
      <c r="B384" s="74">
        <v>10799.426821700001</v>
      </c>
      <c r="C384" s="5">
        <f t="shared" si="20"/>
        <v>0.41116858982589877</v>
      </c>
      <c r="D384" s="37">
        <f t="shared" si="22"/>
        <v>0.44617384912471875</v>
      </c>
      <c r="E384" s="76">
        <v>17503.078000000001</v>
      </c>
      <c r="F384" s="78">
        <v>61.700158199999997</v>
      </c>
      <c r="G384" s="71">
        <f t="shared" si="23"/>
        <v>-1.0723896000000011</v>
      </c>
      <c r="H384" s="78">
        <v>67.9538115</v>
      </c>
      <c r="I384" s="78">
        <v>55.616615600000003</v>
      </c>
      <c r="J384" s="74">
        <v>3202.3256836</v>
      </c>
      <c r="K384" s="36">
        <f t="shared" si="21"/>
        <v>29.652737469041927</v>
      </c>
    </row>
    <row r="385" spans="1:11" x14ac:dyDescent="0.25">
      <c r="A385" s="4">
        <v>40026</v>
      </c>
      <c r="B385" s="74">
        <v>10789.605398</v>
      </c>
      <c r="C385" s="5">
        <f t="shared" si="20"/>
        <v>-9.0943934915751923E-2</v>
      </c>
      <c r="D385" s="37">
        <f t="shared" si="22"/>
        <v>-3.5397055732228642E-2</v>
      </c>
      <c r="E385" s="76">
        <v>17531.441999999999</v>
      </c>
      <c r="F385" s="78">
        <v>61.5443122</v>
      </c>
      <c r="G385" s="71">
        <f t="shared" si="23"/>
        <v>-1.3508925000000005</v>
      </c>
      <c r="H385" s="78">
        <v>68.007601100000002</v>
      </c>
      <c r="I385" s="78">
        <v>55.256860000000003</v>
      </c>
      <c r="J385" s="74">
        <v>3217.9642490000001</v>
      </c>
      <c r="K385" s="36">
        <f t="shared" si="21"/>
        <v>29.824670414698335</v>
      </c>
    </row>
    <row r="386" spans="1:11" x14ac:dyDescent="0.25">
      <c r="A386" s="6">
        <v>40057</v>
      </c>
      <c r="B386" s="74">
        <v>10811.160557900001</v>
      </c>
      <c r="C386" s="5">
        <f t="shared" si="20"/>
        <v>0.19977709197777044</v>
      </c>
      <c r="D386" s="37">
        <f t="shared" si="22"/>
        <v>0.30098386405330191</v>
      </c>
      <c r="E386" s="76">
        <v>17559.802</v>
      </c>
      <c r="F386" s="78">
        <v>61.567667800000002</v>
      </c>
      <c r="G386" s="71">
        <f t="shared" si="23"/>
        <v>-1.1201211999999998</v>
      </c>
      <c r="H386" s="78">
        <v>68.083359099999996</v>
      </c>
      <c r="I386" s="78">
        <v>55.229274099999998</v>
      </c>
      <c r="J386" s="74">
        <v>3231.4058190000001</v>
      </c>
      <c r="K386" s="36">
        <f t="shared" si="21"/>
        <v>29.889536851237736</v>
      </c>
    </row>
    <row r="387" spans="1:11" x14ac:dyDescent="0.25">
      <c r="A387" s="4">
        <v>40087</v>
      </c>
      <c r="B387" s="74">
        <v>10820.616527800001</v>
      </c>
      <c r="C387" s="5">
        <f t="shared" si="20"/>
        <v>8.7464891945299994E-2</v>
      </c>
      <c r="D387" s="37">
        <f t="shared" si="22"/>
        <v>0.30936688897798315</v>
      </c>
      <c r="E387" s="76">
        <v>17582.046999999999</v>
      </c>
      <c r="F387" s="78">
        <v>61.543553600000003</v>
      </c>
      <c r="G387" s="71">
        <f t="shared" si="23"/>
        <v>-1.0790785999999954</v>
      </c>
      <c r="H387" s="78">
        <v>67.963338100000001</v>
      </c>
      <c r="I387" s="78">
        <v>55.299308400000001</v>
      </c>
      <c r="J387" s="74">
        <v>3238.2137775000001</v>
      </c>
      <c r="K387" s="36">
        <f t="shared" si="21"/>
        <v>29.926333394963951</v>
      </c>
    </row>
    <row r="388" spans="1:11" x14ac:dyDescent="0.25">
      <c r="A388" s="6">
        <v>40118</v>
      </c>
      <c r="B388" s="74">
        <v>10850.8274416</v>
      </c>
      <c r="C388" s="5">
        <f t="shared" si="20"/>
        <v>0.27919771227806334</v>
      </c>
      <c r="D388" s="37">
        <f t="shared" si="22"/>
        <v>0.64649525404144537</v>
      </c>
      <c r="E388" s="76">
        <v>17604.295999999998</v>
      </c>
      <c r="F388" s="78">
        <v>61.637383499999999</v>
      </c>
      <c r="G388" s="71">
        <f t="shared" si="23"/>
        <v>-0.83547850000000068</v>
      </c>
      <c r="H388" s="78">
        <v>68.009154800000005</v>
      </c>
      <c r="I388" s="78">
        <v>55.440607999999997</v>
      </c>
      <c r="J388" s="74">
        <v>3242.6331193999999</v>
      </c>
      <c r="K388" s="36">
        <f t="shared" si="21"/>
        <v>29.883740542848962</v>
      </c>
    </row>
    <row r="389" spans="1:11" x14ac:dyDescent="0.25">
      <c r="A389" s="4">
        <v>40148</v>
      </c>
      <c r="B389" s="74">
        <v>10886.639508099999</v>
      </c>
      <c r="C389" s="5">
        <f t="shared" si="20"/>
        <v>0.33003995955831111</v>
      </c>
      <c r="D389" s="37">
        <f t="shared" si="22"/>
        <v>0.90783328576541678</v>
      </c>
      <c r="E389" s="76">
        <v>17626.541000000001</v>
      </c>
      <c r="F389" s="78">
        <v>61.7627673</v>
      </c>
      <c r="G389" s="71">
        <f t="shared" si="23"/>
        <v>-0.64002680000000112</v>
      </c>
      <c r="H389" s="78">
        <v>68.282855400000003</v>
      </c>
      <c r="I389" s="78">
        <v>55.422604200000002</v>
      </c>
      <c r="J389" s="74">
        <v>3270.5089023</v>
      </c>
      <c r="K389" s="36">
        <f t="shared" si="21"/>
        <v>30.041491682227921</v>
      </c>
    </row>
    <row r="390" spans="1:11" x14ac:dyDescent="0.25">
      <c r="A390" s="6">
        <v>40179</v>
      </c>
      <c r="B390" s="74">
        <v>10936.5181213</v>
      </c>
      <c r="C390" s="5">
        <f t="shared" si="20"/>
        <v>0.45816354222888739</v>
      </c>
      <c r="D390" s="37">
        <f t="shared" si="22"/>
        <v>1.3414610633373192</v>
      </c>
      <c r="E390" s="76">
        <v>17655.68</v>
      </c>
      <c r="F390" s="78">
        <v>61.9433413</v>
      </c>
      <c r="G390" s="71">
        <f t="shared" si="23"/>
        <v>-0.34519399999999933</v>
      </c>
      <c r="H390" s="78">
        <v>68.6110525</v>
      </c>
      <c r="I390" s="78">
        <v>55.459723699999998</v>
      </c>
      <c r="J390" s="74">
        <v>3297.1489465</v>
      </c>
      <c r="K390" s="36">
        <f t="shared" si="21"/>
        <v>30.148068241924836</v>
      </c>
    </row>
    <row r="391" spans="1:11" x14ac:dyDescent="0.25">
      <c r="A391" s="4">
        <v>40210</v>
      </c>
      <c r="B391" s="74">
        <v>10919.213871100001</v>
      </c>
      <c r="C391" s="5">
        <f t="shared" si="20"/>
        <v>-0.15822449163502153</v>
      </c>
      <c r="D391" s="37">
        <f t="shared" si="22"/>
        <v>1.068225042377434</v>
      </c>
      <c r="E391" s="76">
        <v>17684.824000000001</v>
      </c>
      <c r="F391" s="78">
        <v>61.7434127</v>
      </c>
      <c r="G391" s="71">
        <f t="shared" si="23"/>
        <v>-0.48318139999999943</v>
      </c>
      <c r="H391" s="78">
        <v>68.449973900000003</v>
      </c>
      <c r="I391" s="78">
        <v>55.222100500000003</v>
      </c>
      <c r="J391" s="74">
        <v>3297.1286359999999</v>
      </c>
      <c r="K391" s="36">
        <f t="shared" si="21"/>
        <v>30.195659457926226</v>
      </c>
    </row>
    <row r="392" spans="1:11" x14ac:dyDescent="0.25">
      <c r="A392" s="6">
        <v>40238</v>
      </c>
      <c r="B392" s="74">
        <v>10925.3288311</v>
      </c>
      <c r="C392" s="5">
        <f t="shared" ref="C392:C455" si="24">(B392-B391)/B391*100</f>
        <v>5.6001833760061272E-2</v>
      </c>
      <c r="D392" s="37">
        <f t="shared" si="22"/>
        <v>1.4386071153285838</v>
      </c>
      <c r="E392" s="76">
        <v>17713.963</v>
      </c>
      <c r="F392" s="78">
        <v>61.676366999999999</v>
      </c>
      <c r="G392" s="71">
        <f t="shared" si="23"/>
        <v>-0.22718060000000406</v>
      </c>
      <c r="H392" s="78">
        <v>68.204575500000004</v>
      </c>
      <c r="I392" s="78">
        <v>55.328564800000002</v>
      </c>
      <c r="J392" s="74">
        <v>3289.4926906000001</v>
      </c>
      <c r="K392" s="36">
        <f t="shared" ref="K392:K455" si="25">J392/B392*100</f>
        <v>30.108866666201777</v>
      </c>
    </row>
    <row r="393" spans="1:11" x14ac:dyDescent="0.25">
      <c r="A393" s="4">
        <v>40269</v>
      </c>
      <c r="B393" s="74">
        <v>10936.9517693</v>
      </c>
      <c r="C393" s="5">
        <f t="shared" si="24"/>
        <v>0.10638524825828878</v>
      </c>
      <c r="D393" s="37">
        <f t="shared" si="22"/>
        <v>1.3241092375149588</v>
      </c>
      <c r="E393" s="76">
        <v>17733.565999999999</v>
      </c>
      <c r="F393" s="78">
        <v>61.673730900000002</v>
      </c>
      <c r="G393" s="71">
        <f t="shared" si="23"/>
        <v>-0.27542820000000034</v>
      </c>
      <c r="H393" s="78">
        <v>68.355058999999997</v>
      </c>
      <c r="I393" s="78">
        <v>55.176995300000002</v>
      </c>
      <c r="J393" s="74">
        <v>3259.2406218000001</v>
      </c>
      <c r="K393" s="36">
        <f t="shared" si="25"/>
        <v>29.800265106303947</v>
      </c>
    </row>
    <row r="394" spans="1:11" x14ac:dyDescent="0.25">
      <c r="A394" s="6">
        <v>40299</v>
      </c>
      <c r="B394" s="74">
        <v>10939.363156699999</v>
      </c>
      <c r="C394" s="5">
        <f t="shared" si="24"/>
        <v>2.2048075650916477E-2</v>
      </c>
      <c r="D394" s="37">
        <f t="shared" si="22"/>
        <v>1.5424502783792922</v>
      </c>
      <c r="E394" s="76">
        <v>17753.170999999998</v>
      </c>
      <c r="F394" s="78">
        <v>61.619206800000001</v>
      </c>
      <c r="G394" s="71">
        <f t="shared" si="23"/>
        <v>-0.12053000000000225</v>
      </c>
      <c r="H394" s="78">
        <v>68.204638299999999</v>
      </c>
      <c r="I394" s="78">
        <v>55.215652400000003</v>
      </c>
      <c r="J394" s="74">
        <v>3244.0076466</v>
      </c>
      <c r="K394" s="36">
        <f t="shared" si="25"/>
        <v>29.654446974028392</v>
      </c>
    </row>
    <row r="395" spans="1:11" x14ac:dyDescent="0.25">
      <c r="A395" s="4">
        <v>40330</v>
      </c>
      <c r="B395" s="74">
        <v>10993.086214999999</v>
      </c>
      <c r="C395" s="5">
        <f t="shared" si="24"/>
        <v>0.49109859075385431</v>
      </c>
      <c r="D395" s="37">
        <f t="shared" si="22"/>
        <v>2.2117795213779603</v>
      </c>
      <c r="E395" s="76">
        <v>17772.774000000001</v>
      </c>
      <c r="F395" s="78">
        <v>61.853519400000003</v>
      </c>
      <c r="G395" s="71">
        <f t="shared" si="23"/>
        <v>0.306289900000003</v>
      </c>
      <c r="H395" s="78">
        <v>68.496774599999995</v>
      </c>
      <c r="I395" s="78">
        <v>55.393689100000003</v>
      </c>
      <c r="J395" s="74">
        <v>3279.8745147999998</v>
      </c>
      <c r="K395" s="36">
        <f t="shared" si="25"/>
        <v>29.835793612940385</v>
      </c>
    </row>
    <row r="396" spans="1:11" x14ac:dyDescent="0.25">
      <c r="A396" s="32">
        <v>40360</v>
      </c>
      <c r="B396" s="74">
        <v>11019.290752999999</v>
      </c>
      <c r="C396" s="5">
        <f t="shared" si="24"/>
        <v>0.2383728962686022</v>
      </c>
      <c r="D396" s="37">
        <f t="shared" si="22"/>
        <v>2.0358851902974275</v>
      </c>
      <c r="E396" s="76">
        <v>17793.839</v>
      </c>
      <c r="F396" s="78">
        <v>61.927562399999999</v>
      </c>
      <c r="G396" s="72">
        <f t="shared" si="23"/>
        <v>0.22740420000000228</v>
      </c>
      <c r="H396" s="78">
        <v>68.524909800000003</v>
      </c>
      <c r="I396" s="78">
        <v>55.512949399999997</v>
      </c>
      <c r="J396" s="74">
        <v>3305.9080352000001</v>
      </c>
      <c r="K396" s="36">
        <f t="shared" si="25"/>
        <v>30.001096343700411</v>
      </c>
    </row>
    <row r="397" spans="1:11" x14ac:dyDescent="0.25">
      <c r="A397" s="4">
        <v>40391</v>
      </c>
      <c r="B397" s="74">
        <v>11061.175974899999</v>
      </c>
      <c r="C397" s="5">
        <f t="shared" si="24"/>
        <v>0.38010814705653168</v>
      </c>
      <c r="D397" s="37">
        <f t="shared" si="22"/>
        <v>2.5169648646310918</v>
      </c>
      <c r="E397" s="76">
        <v>17814.901000000002</v>
      </c>
      <c r="F397" s="78">
        <v>62.089460799999998</v>
      </c>
      <c r="G397" s="71">
        <f t="shared" si="23"/>
        <v>0.54514859999999743</v>
      </c>
      <c r="H397" s="78">
        <v>68.833707599999997</v>
      </c>
      <c r="I397" s="78">
        <v>55.532516600000001</v>
      </c>
      <c r="J397" s="74">
        <v>3283.9949158999998</v>
      </c>
      <c r="K397" s="36">
        <f t="shared" si="25"/>
        <v>29.689383148338251</v>
      </c>
    </row>
    <row r="398" spans="1:11" x14ac:dyDescent="0.25">
      <c r="A398" s="6">
        <v>40422</v>
      </c>
      <c r="B398" s="74">
        <v>11088.7680084</v>
      </c>
      <c r="C398" s="5">
        <f t="shared" si="24"/>
        <v>0.24944936743265611</v>
      </c>
      <c r="D398" s="37">
        <f t="shared" si="22"/>
        <v>2.5677858451296847</v>
      </c>
      <c r="E398" s="76">
        <v>17835.966</v>
      </c>
      <c r="F398" s="78">
        <v>62.170829500000004</v>
      </c>
      <c r="G398" s="71">
        <f t="shared" si="23"/>
        <v>0.60316170000000113</v>
      </c>
      <c r="H398" s="78">
        <v>68.950505100000001</v>
      </c>
      <c r="I398" s="78">
        <v>55.5800202</v>
      </c>
      <c r="J398" s="74">
        <v>3272.9321129</v>
      </c>
      <c r="K398" s="36">
        <f t="shared" si="25"/>
        <v>29.515741608271341</v>
      </c>
    </row>
    <row r="399" spans="1:11" x14ac:dyDescent="0.25">
      <c r="A399" s="4">
        <v>40452</v>
      </c>
      <c r="B399" s="74">
        <v>11104.916428299999</v>
      </c>
      <c r="C399" s="5">
        <f t="shared" si="24"/>
        <v>0.14562862067062787</v>
      </c>
      <c r="D399" s="37">
        <f t="shared" si="22"/>
        <v>2.6273909602986452</v>
      </c>
      <c r="E399" s="76">
        <v>17856.97</v>
      </c>
      <c r="F399" s="78">
        <v>62.188133999999998</v>
      </c>
      <c r="G399" s="71">
        <f t="shared" si="23"/>
        <v>0.64458039999999528</v>
      </c>
      <c r="H399" s="78">
        <v>68.924537099999995</v>
      </c>
      <c r="I399" s="78">
        <v>55.640044099999997</v>
      </c>
      <c r="J399" s="74">
        <v>3311.7243008</v>
      </c>
      <c r="K399" s="36">
        <f t="shared" si="25"/>
        <v>29.822145192919535</v>
      </c>
    </row>
    <row r="400" spans="1:11" x14ac:dyDescent="0.25">
      <c r="A400" s="6">
        <v>40483</v>
      </c>
      <c r="B400" s="74">
        <v>11163.1527988</v>
      </c>
      <c r="C400" s="5">
        <f t="shared" si="24"/>
        <v>0.52441970973856167</v>
      </c>
      <c r="D400" s="37">
        <f t="shared" si="22"/>
        <v>2.8783552119039664</v>
      </c>
      <c r="E400" s="76">
        <v>17877.973000000002</v>
      </c>
      <c r="F400" s="78">
        <v>62.4408192</v>
      </c>
      <c r="G400" s="71">
        <f t="shared" si="23"/>
        <v>0.80343570000000142</v>
      </c>
      <c r="H400" s="78">
        <v>69.235478400000005</v>
      </c>
      <c r="I400" s="78">
        <v>55.836756000000001</v>
      </c>
      <c r="J400" s="74">
        <v>3305.1842013999999</v>
      </c>
      <c r="K400" s="36">
        <f t="shared" si="25"/>
        <v>29.607981373822064</v>
      </c>
    </row>
    <row r="401" spans="1:11" x14ac:dyDescent="0.25">
      <c r="A401" s="4">
        <v>40513</v>
      </c>
      <c r="B401" s="74">
        <v>11168.2963392</v>
      </c>
      <c r="C401" s="5">
        <f t="shared" si="24"/>
        <v>4.6076054791198952E-2</v>
      </c>
      <c r="D401" s="37">
        <f t="shared" si="22"/>
        <v>2.5871788157441933</v>
      </c>
      <c r="E401" s="76">
        <v>17898.976999999999</v>
      </c>
      <c r="F401" s="78">
        <v>62.396282999999997</v>
      </c>
      <c r="G401" s="71">
        <f t="shared" si="23"/>
        <v>0.63351569999999668</v>
      </c>
      <c r="H401" s="78">
        <v>69.218339900000004</v>
      </c>
      <c r="I401" s="78">
        <v>55.766243600000003</v>
      </c>
      <c r="J401" s="74">
        <v>3313.8354064</v>
      </c>
      <c r="K401" s="36">
        <f t="shared" si="25"/>
        <v>29.671807639708231</v>
      </c>
    </row>
    <row r="402" spans="1:11" x14ac:dyDescent="0.25">
      <c r="A402" s="6">
        <v>40544</v>
      </c>
      <c r="B402" s="74">
        <v>11199.349675199999</v>
      </c>
      <c r="C402" s="5">
        <f t="shared" si="24"/>
        <v>0.27804899741963174</v>
      </c>
      <c r="D402" s="37">
        <f t="shared" si="22"/>
        <v>2.4032470936806472</v>
      </c>
      <c r="E402" s="76">
        <v>17926.286</v>
      </c>
      <c r="F402" s="78">
        <v>62.474456099999998</v>
      </c>
      <c r="G402" s="71">
        <f t="shared" si="23"/>
        <v>0.53111479999999744</v>
      </c>
      <c r="H402" s="78">
        <v>69.387664000000001</v>
      </c>
      <c r="I402" s="78">
        <v>55.7564469</v>
      </c>
      <c r="J402" s="74">
        <v>3336.0445610000002</v>
      </c>
      <c r="K402" s="36">
        <f t="shared" si="25"/>
        <v>29.787841774307534</v>
      </c>
    </row>
    <row r="403" spans="1:11" x14ac:dyDescent="0.25">
      <c r="A403" s="4">
        <v>40575</v>
      </c>
      <c r="B403" s="74">
        <v>11174.416249</v>
      </c>
      <c r="C403" s="5">
        <f t="shared" si="24"/>
        <v>-0.22263280389585691</v>
      </c>
      <c r="D403" s="37">
        <f t="shared" si="22"/>
        <v>2.3371863662772099</v>
      </c>
      <c r="E403" s="76">
        <v>17953.595000000001</v>
      </c>
      <c r="F403" s="78">
        <v>62.240549899999998</v>
      </c>
      <c r="G403" s="71">
        <f t="shared" si="23"/>
        <v>0.49713719999999739</v>
      </c>
      <c r="H403" s="78">
        <v>69.040061699999995</v>
      </c>
      <c r="I403" s="78">
        <v>55.633647799999999</v>
      </c>
      <c r="J403" s="74">
        <v>3278.8446761999999</v>
      </c>
      <c r="K403" s="36">
        <f t="shared" si="25"/>
        <v>29.342424723917226</v>
      </c>
    </row>
    <row r="404" spans="1:11" x14ac:dyDescent="0.25">
      <c r="A404" s="6">
        <v>40603</v>
      </c>
      <c r="B404" s="74">
        <v>11214.7892818</v>
      </c>
      <c r="C404" s="5">
        <f t="shared" si="24"/>
        <v>0.3612988088179831</v>
      </c>
      <c r="D404" s="37">
        <f t="shared" ref="D404:D444" si="26">(B404-B392)/B392*100</f>
        <v>2.6494438307067094</v>
      </c>
      <c r="E404" s="76">
        <v>17980.903999999999</v>
      </c>
      <c r="F404" s="78">
        <v>62.370553100000002</v>
      </c>
      <c r="G404" s="71">
        <f t="shared" ref="G404:G447" si="27">F404-F392</f>
        <v>0.69418610000000314</v>
      </c>
      <c r="H404" s="78">
        <v>69.037542400000007</v>
      </c>
      <c r="I404" s="78">
        <v>55.893006700000001</v>
      </c>
      <c r="J404" s="74">
        <v>3283.5708749</v>
      </c>
      <c r="K404" s="36">
        <f t="shared" si="25"/>
        <v>29.278935095363462</v>
      </c>
    </row>
    <row r="405" spans="1:11" x14ac:dyDescent="0.25">
      <c r="A405" s="4">
        <v>40634</v>
      </c>
      <c r="B405" s="74">
        <v>11181.673540399999</v>
      </c>
      <c r="C405" s="5">
        <f t="shared" si="24"/>
        <v>-0.29528634527037401</v>
      </c>
      <c r="D405" s="37">
        <f t="shared" si="26"/>
        <v>2.2375683486776716</v>
      </c>
      <c r="E405" s="76">
        <v>18002.571</v>
      </c>
      <c r="F405" s="78">
        <v>62.111536999999998</v>
      </c>
      <c r="G405" s="71">
        <f t="shared" si="27"/>
        <v>0.43780609999999598</v>
      </c>
      <c r="H405" s="78">
        <v>68.634352500000006</v>
      </c>
      <c r="I405" s="78">
        <v>55.773446999999997</v>
      </c>
      <c r="J405" s="74">
        <v>3298.2276198</v>
      </c>
      <c r="K405" s="36">
        <f t="shared" si="25"/>
        <v>29.496726119603856</v>
      </c>
    </row>
    <row r="406" spans="1:11" x14ac:dyDescent="0.25">
      <c r="A406" s="6">
        <v>40664</v>
      </c>
      <c r="B406" s="74">
        <v>11173.3272832</v>
      </c>
      <c r="C406" s="5">
        <f t="shared" si="24"/>
        <v>-7.464229008156481E-2</v>
      </c>
      <c r="D406" s="37">
        <f t="shared" si="26"/>
        <v>2.1387362604989089</v>
      </c>
      <c r="E406" s="76">
        <v>18024.240000000002</v>
      </c>
      <c r="F406" s="78">
        <v>61.9905598</v>
      </c>
      <c r="G406" s="71">
        <f t="shared" si="27"/>
        <v>0.37135299999999916</v>
      </c>
      <c r="H406" s="78">
        <v>68.558613800000003</v>
      </c>
      <c r="I406" s="78">
        <v>55.607876300000001</v>
      </c>
      <c r="J406" s="74">
        <v>3336.0922123</v>
      </c>
      <c r="K406" s="36">
        <f t="shared" si="25"/>
        <v>29.8576433656972</v>
      </c>
    </row>
    <row r="407" spans="1:11" x14ac:dyDescent="0.25">
      <c r="A407" s="34">
        <v>40695</v>
      </c>
      <c r="B407" s="74">
        <v>11206.5834098</v>
      </c>
      <c r="C407" s="35">
        <f t="shared" si="24"/>
        <v>0.29763852572369026</v>
      </c>
      <c r="D407" s="37">
        <f t="shared" si="26"/>
        <v>1.9421042519314056</v>
      </c>
      <c r="E407" s="76">
        <v>18045.906999999999</v>
      </c>
      <c r="F407" s="78">
        <v>62.100416500000001</v>
      </c>
      <c r="G407" s="72">
        <f t="shared" si="27"/>
        <v>0.2468970999999982</v>
      </c>
      <c r="H407" s="78">
        <v>68.522513099999998</v>
      </c>
      <c r="I407" s="78">
        <v>55.858955799999997</v>
      </c>
      <c r="J407" s="74">
        <v>3298.1872434000002</v>
      </c>
      <c r="K407" s="36">
        <f t="shared" si="25"/>
        <v>29.430800831909053</v>
      </c>
    </row>
    <row r="408" spans="1:11" x14ac:dyDescent="0.25">
      <c r="A408" s="6">
        <v>40725</v>
      </c>
      <c r="B408" s="74">
        <v>11210.080882300001</v>
      </c>
      <c r="C408" s="5">
        <f t="shared" si="24"/>
        <v>3.1209088194914112E-2</v>
      </c>
      <c r="D408" s="37">
        <f t="shared" si="26"/>
        <v>1.7314193225009402</v>
      </c>
      <c r="E408" s="76">
        <v>18067.617999999999</v>
      </c>
      <c r="F408" s="78">
        <v>62.045151099999998</v>
      </c>
      <c r="G408" s="71">
        <f t="shared" si="27"/>
        <v>0.11758869999999888</v>
      </c>
      <c r="H408" s="78">
        <v>68.430888600000003</v>
      </c>
      <c r="I408" s="78">
        <v>55.841286500000002</v>
      </c>
      <c r="J408" s="74">
        <v>3325.4602559</v>
      </c>
      <c r="K408" s="36">
        <f t="shared" si="25"/>
        <v>29.664908672966746</v>
      </c>
    </row>
    <row r="409" spans="1:11" x14ac:dyDescent="0.25">
      <c r="A409" s="4">
        <v>40756</v>
      </c>
      <c r="B409" s="74">
        <v>11218.9885674</v>
      </c>
      <c r="C409" s="5">
        <f t="shared" si="24"/>
        <v>7.9461381175792711E-2</v>
      </c>
      <c r="D409" s="37">
        <f t="shared" si="26"/>
        <v>1.426725267350492</v>
      </c>
      <c r="E409" s="76">
        <v>18090.2</v>
      </c>
      <c r="F409" s="78">
        <v>62.016940499999997</v>
      </c>
      <c r="G409" s="71">
        <f t="shared" si="27"/>
        <v>-7.2520300000000759E-2</v>
      </c>
      <c r="H409" s="78">
        <v>68.386288899999997</v>
      </c>
      <c r="I409" s="78">
        <v>55.830793399999997</v>
      </c>
      <c r="J409" s="74">
        <v>3333.1292951</v>
      </c>
      <c r="K409" s="36">
        <f t="shared" si="25"/>
        <v>29.709712912849973</v>
      </c>
    </row>
    <row r="410" spans="1:11" x14ac:dyDescent="0.25">
      <c r="A410" s="6">
        <v>40787</v>
      </c>
      <c r="B410" s="74">
        <v>11247.953282</v>
      </c>
      <c r="C410" s="5">
        <f t="shared" si="24"/>
        <v>0.25817580993144046</v>
      </c>
      <c r="D410" s="37">
        <f t="shared" si="26"/>
        <v>1.4355541885213354</v>
      </c>
      <c r="E410" s="76">
        <v>18112.784</v>
      </c>
      <c r="F410" s="78">
        <v>62.099527500000001</v>
      </c>
      <c r="G410" s="71">
        <f t="shared" si="27"/>
        <v>-7.1302000000002863E-2</v>
      </c>
      <c r="H410" s="78">
        <v>68.445622700000001</v>
      </c>
      <c r="I410" s="78">
        <v>55.937770100000002</v>
      </c>
      <c r="J410" s="74">
        <v>3350.4803763999998</v>
      </c>
      <c r="K410" s="36">
        <f t="shared" si="25"/>
        <v>29.787467038663323</v>
      </c>
    </row>
    <row r="411" spans="1:11" x14ac:dyDescent="0.25">
      <c r="A411" s="4">
        <v>40817</v>
      </c>
      <c r="B411" s="74">
        <v>11249.961638299999</v>
      </c>
      <c r="C411" s="5">
        <f t="shared" si="24"/>
        <v>1.7855304424253586E-2</v>
      </c>
      <c r="D411" s="37">
        <f t="shared" si="26"/>
        <v>1.3061350883322635</v>
      </c>
      <c r="E411" s="76">
        <v>18140.210999999999</v>
      </c>
      <c r="F411" s="78">
        <v>62.016707699999998</v>
      </c>
      <c r="G411" s="71">
        <f t="shared" si="27"/>
        <v>-0.17142630000000025</v>
      </c>
      <c r="H411" s="78">
        <v>68.3300421</v>
      </c>
      <c r="I411" s="78">
        <v>55.886047599999998</v>
      </c>
      <c r="J411" s="74">
        <v>3333.1453167</v>
      </c>
      <c r="K411" s="36">
        <f t="shared" si="25"/>
        <v>29.628059400242339</v>
      </c>
    </row>
    <row r="412" spans="1:11" x14ac:dyDescent="0.25">
      <c r="A412" s="6">
        <v>40848</v>
      </c>
      <c r="B412" s="74">
        <v>11252.786480700001</v>
      </c>
      <c r="C412" s="5">
        <f t="shared" si="24"/>
        <v>2.510979584485128E-2</v>
      </c>
      <c r="D412" s="37">
        <f t="shared" si="26"/>
        <v>0.80294235432875249</v>
      </c>
      <c r="E412" s="76">
        <v>18167.64</v>
      </c>
      <c r="F412" s="78">
        <v>61.938625399999999</v>
      </c>
      <c r="G412" s="71">
        <f t="shared" si="27"/>
        <v>-0.50219380000000058</v>
      </c>
      <c r="H412" s="78">
        <v>68.368365299999994</v>
      </c>
      <c r="I412" s="78">
        <v>55.694232300000003</v>
      </c>
      <c r="J412" s="74">
        <v>3370.0040724999999</v>
      </c>
      <c r="K412" s="36">
        <f t="shared" si="25"/>
        <v>29.948173976996696</v>
      </c>
    </row>
    <row r="413" spans="1:11" x14ac:dyDescent="0.25">
      <c r="A413" s="4">
        <v>40878</v>
      </c>
      <c r="B413" s="74">
        <v>11230.2996571</v>
      </c>
      <c r="C413" s="5">
        <f t="shared" si="24"/>
        <v>-0.19983338027934724</v>
      </c>
      <c r="D413" s="37">
        <f t="shared" si="26"/>
        <v>0.5551725707919527</v>
      </c>
      <c r="E413" s="76">
        <v>18195.066999999999</v>
      </c>
      <c r="F413" s="78">
        <v>61.721672499999997</v>
      </c>
      <c r="G413" s="71">
        <f t="shared" si="27"/>
        <v>-0.6746105</v>
      </c>
      <c r="H413" s="78">
        <v>68.308748800000004</v>
      </c>
      <c r="I413" s="78">
        <v>55.323746800000002</v>
      </c>
      <c r="J413" s="74">
        <v>3315.2371330999999</v>
      </c>
      <c r="K413" s="36">
        <f t="shared" si="25"/>
        <v>29.520469037565235</v>
      </c>
    </row>
    <row r="414" spans="1:11" x14ac:dyDescent="0.25">
      <c r="A414" s="6">
        <v>40909</v>
      </c>
      <c r="B414" s="74">
        <v>11304.2901772</v>
      </c>
      <c r="C414" s="5">
        <f t="shared" si="24"/>
        <v>0.65884724681608997</v>
      </c>
      <c r="D414" s="37">
        <f t="shared" si="26"/>
        <v>0.93702317584013861</v>
      </c>
      <c r="E414" s="76">
        <v>18227.418000000001</v>
      </c>
      <c r="F414" s="78">
        <v>62.0180553</v>
      </c>
      <c r="G414" s="71">
        <f t="shared" si="27"/>
        <v>-0.45640079999999728</v>
      </c>
      <c r="H414" s="78">
        <v>68.637401699999998</v>
      </c>
      <c r="I414" s="78">
        <v>55.5885575</v>
      </c>
      <c r="J414" s="74">
        <v>3342.7083369000002</v>
      </c>
      <c r="K414" s="36">
        <f t="shared" si="25"/>
        <v>29.570263010781694</v>
      </c>
    </row>
    <row r="415" spans="1:11" x14ac:dyDescent="0.25">
      <c r="A415" s="4">
        <v>40940</v>
      </c>
      <c r="B415" s="74">
        <v>11269.305520600001</v>
      </c>
      <c r="C415" s="5">
        <f t="shared" si="24"/>
        <v>-0.30948123280275813</v>
      </c>
      <c r="D415" s="37">
        <f t="shared" si="26"/>
        <v>0.849165356700334</v>
      </c>
      <c r="E415" s="76">
        <v>18259.766</v>
      </c>
      <c r="F415" s="78">
        <v>61.7165933</v>
      </c>
      <c r="G415" s="71">
        <f t="shared" si="27"/>
        <v>-0.52395659999999822</v>
      </c>
      <c r="H415" s="78">
        <v>68.146846800000006</v>
      </c>
      <c r="I415" s="78">
        <v>55.470559299999998</v>
      </c>
      <c r="J415" s="74">
        <v>3320.7271417000002</v>
      </c>
      <c r="K415" s="36">
        <f t="shared" si="25"/>
        <v>29.467007843826725</v>
      </c>
    </row>
    <row r="416" spans="1:11" x14ac:dyDescent="0.25">
      <c r="A416" s="6">
        <v>40969</v>
      </c>
      <c r="B416" s="74">
        <v>11332.692379599999</v>
      </c>
      <c r="C416" s="5">
        <f t="shared" si="24"/>
        <v>0.56247351608427698</v>
      </c>
      <c r="D416" s="37">
        <f t="shared" si="26"/>
        <v>1.051317994813679</v>
      </c>
      <c r="E416" s="76">
        <v>18292.116999999998</v>
      </c>
      <c r="F416" s="78">
        <v>61.953968400000001</v>
      </c>
      <c r="G416" s="71">
        <f t="shared" si="27"/>
        <v>-0.41658470000000136</v>
      </c>
      <c r="H416" s="78">
        <v>68.135375600000003</v>
      </c>
      <c r="I416" s="78">
        <v>55.949435399999999</v>
      </c>
      <c r="J416" s="74">
        <v>3366.3959934999998</v>
      </c>
      <c r="K416" s="36">
        <f t="shared" si="25"/>
        <v>29.705174028722915</v>
      </c>
    </row>
    <row r="417" spans="1:11" x14ac:dyDescent="0.25">
      <c r="A417" s="4">
        <v>41000</v>
      </c>
      <c r="B417" s="74">
        <v>11320.989539599999</v>
      </c>
      <c r="C417" s="5">
        <f t="shared" si="24"/>
        <v>-0.10326619313400077</v>
      </c>
      <c r="D417" s="37">
        <f t="shared" si="26"/>
        <v>1.24593155663724</v>
      </c>
      <c r="E417" s="76">
        <v>18317.937999999998</v>
      </c>
      <c r="F417" s="78">
        <v>61.802750600000003</v>
      </c>
      <c r="G417" s="71">
        <f t="shared" si="27"/>
        <v>-0.30878639999999535</v>
      </c>
      <c r="H417" s="78">
        <v>68.172906999999995</v>
      </c>
      <c r="I417" s="78">
        <v>55.614174800000001</v>
      </c>
      <c r="J417" s="74">
        <v>3375.9103107999999</v>
      </c>
      <c r="K417" s="36">
        <f t="shared" si="25"/>
        <v>29.819922534079822</v>
      </c>
    </row>
    <row r="418" spans="1:11" x14ac:dyDescent="0.25">
      <c r="A418" s="6">
        <v>41030</v>
      </c>
      <c r="B418" s="74">
        <v>11364.9072954</v>
      </c>
      <c r="C418" s="5">
        <f t="shared" si="24"/>
        <v>0.38793212948726707</v>
      </c>
      <c r="D418" s="37">
        <f t="shared" si="26"/>
        <v>1.7146191760448661</v>
      </c>
      <c r="E418" s="76">
        <v>18343.760999999999</v>
      </c>
      <c r="F418" s="78">
        <v>61.955164500000002</v>
      </c>
      <c r="G418" s="71">
        <f t="shared" si="27"/>
        <v>-3.5395299999997576E-2</v>
      </c>
      <c r="H418" s="78">
        <v>68.205129200000002</v>
      </c>
      <c r="I418" s="78">
        <v>55.8826587</v>
      </c>
      <c r="J418" s="74">
        <v>3376.5659522000001</v>
      </c>
      <c r="K418" s="36">
        <f t="shared" si="25"/>
        <v>29.710457502514615</v>
      </c>
    </row>
    <row r="419" spans="1:11" x14ac:dyDescent="0.25">
      <c r="A419" s="4">
        <v>41061</v>
      </c>
      <c r="B419" s="74">
        <v>11340.424469199999</v>
      </c>
      <c r="C419" s="5">
        <f t="shared" si="24"/>
        <v>-0.21542477702313098</v>
      </c>
      <c r="D419" s="37">
        <f t="shared" si="26"/>
        <v>1.1943074397051077</v>
      </c>
      <c r="E419" s="76">
        <v>18369.580000000002</v>
      </c>
      <c r="F419" s="78">
        <v>61.734805399999999</v>
      </c>
      <c r="G419" s="71">
        <f t="shared" si="27"/>
        <v>-0.36561110000000241</v>
      </c>
      <c r="H419" s="78">
        <v>68.094586899999996</v>
      </c>
      <c r="I419" s="78">
        <v>55.5549234</v>
      </c>
      <c r="J419" s="74">
        <v>3379.4524308999999</v>
      </c>
      <c r="K419" s="36">
        <f t="shared" si="25"/>
        <v>29.800052370865092</v>
      </c>
    </row>
    <row r="420" spans="1:11" x14ac:dyDescent="0.25">
      <c r="A420" s="4">
        <v>41091</v>
      </c>
      <c r="B420" s="74">
        <v>11349.264311200001</v>
      </c>
      <c r="C420" s="5">
        <f t="shared" si="24"/>
        <v>7.7949833571131097E-2</v>
      </c>
      <c r="D420" s="37">
        <f t="shared" si="26"/>
        <v>1.2415916563078646</v>
      </c>
      <c r="E420" s="76">
        <v>18396.626</v>
      </c>
      <c r="F420" s="78">
        <v>61.692096800000002</v>
      </c>
      <c r="G420" s="71">
        <f t="shared" si="27"/>
        <v>-0.3530542999999966</v>
      </c>
      <c r="H420" s="78">
        <v>67.840745499999997</v>
      </c>
      <c r="I420" s="78">
        <v>55.717121800000001</v>
      </c>
      <c r="J420" s="74">
        <v>3382.1123007000001</v>
      </c>
      <c r="K420" s="36">
        <f t="shared" si="25"/>
        <v>29.800277867899936</v>
      </c>
    </row>
    <row r="421" spans="1:11" x14ac:dyDescent="0.25">
      <c r="A421" s="6">
        <v>41122</v>
      </c>
      <c r="B421" s="74">
        <v>11360.9502464</v>
      </c>
      <c r="C421" s="5">
        <f t="shared" si="24"/>
        <v>0.10296645561833447</v>
      </c>
      <c r="D421" s="37">
        <f t="shared" si="26"/>
        <v>1.2653696734526545</v>
      </c>
      <c r="E421" s="76">
        <v>18423.670999999998</v>
      </c>
      <c r="F421" s="78">
        <v>61.664964900000001</v>
      </c>
      <c r="G421" s="71">
        <f t="shared" si="27"/>
        <v>-0.35197559999999584</v>
      </c>
      <c r="H421" s="78">
        <v>67.835993500000001</v>
      </c>
      <c r="I421" s="78">
        <v>55.6679788</v>
      </c>
      <c r="J421" s="74">
        <v>3381.9784513</v>
      </c>
      <c r="K421" s="36">
        <f t="shared" si="25"/>
        <v>29.768446986832497</v>
      </c>
    </row>
    <row r="422" spans="1:11" x14ac:dyDescent="0.25">
      <c r="A422" s="4">
        <v>41153</v>
      </c>
      <c r="B422" s="74">
        <v>11392.683134499999</v>
      </c>
      <c r="C422" s="5">
        <f t="shared" si="24"/>
        <v>0.2793154393934148</v>
      </c>
      <c r="D422" s="37">
        <f t="shared" si="26"/>
        <v>1.2867216716805594</v>
      </c>
      <c r="E422" s="76">
        <v>18450.717000000001</v>
      </c>
      <c r="F422" s="78">
        <v>61.746560500000001</v>
      </c>
      <c r="G422" s="71">
        <f t="shared" si="27"/>
        <v>-0.35296699999999959</v>
      </c>
      <c r="H422" s="78">
        <v>67.746152199999997</v>
      </c>
      <c r="I422" s="78">
        <v>55.915933000000003</v>
      </c>
      <c r="J422" s="74">
        <v>3366.8483078999998</v>
      </c>
      <c r="K422" s="36">
        <f t="shared" si="25"/>
        <v>29.552724921351579</v>
      </c>
    </row>
    <row r="423" spans="1:11" x14ac:dyDescent="0.25">
      <c r="A423" s="6">
        <v>41183</v>
      </c>
      <c r="B423" s="74">
        <v>11391.928356799999</v>
      </c>
      <c r="C423" s="5">
        <f t="shared" si="24"/>
        <v>-6.6251092134241348E-3</v>
      </c>
      <c r="D423" s="37">
        <f t="shared" si="26"/>
        <v>1.26193068976058</v>
      </c>
      <c r="E423" s="76">
        <v>18476.069</v>
      </c>
      <c r="F423" s="78">
        <v>61.657749600000002</v>
      </c>
      <c r="G423" s="71">
        <f t="shared" si="27"/>
        <v>-0.35895809999999528</v>
      </c>
      <c r="H423" s="78">
        <v>67.945008099999995</v>
      </c>
      <c r="I423" s="78">
        <v>55.548075300000001</v>
      </c>
      <c r="J423" s="74">
        <v>3353.1971002999999</v>
      </c>
      <c r="K423" s="36">
        <f t="shared" si="25"/>
        <v>29.434850670373379</v>
      </c>
    </row>
    <row r="424" spans="1:11" x14ac:dyDescent="0.25">
      <c r="A424" s="4">
        <v>41214</v>
      </c>
      <c r="B424" s="74">
        <v>11385.316911899999</v>
      </c>
      <c r="C424" s="5">
        <f t="shared" si="24"/>
        <v>-5.8036222603640539E-2</v>
      </c>
      <c r="D424" s="37">
        <f t="shared" si="26"/>
        <v>1.1777565621395727</v>
      </c>
      <c r="E424" s="76">
        <v>18501.421999999999</v>
      </c>
      <c r="F424" s="78">
        <v>61.537523499999999</v>
      </c>
      <c r="G424" s="71">
        <f t="shared" si="27"/>
        <v>-0.40110190000000046</v>
      </c>
      <c r="H424" s="78">
        <v>67.706474799999995</v>
      </c>
      <c r="I424" s="78">
        <v>55.543299599999997</v>
      </c>
      <c r="J424" s="74">
        <v>3369.1626219</v>
      </c>
      <c r="K424" s="36">
        <f t="shared" si="25"/>
        <v>29.592172514570336</v>
      </c>
    </row>
    <row r="425" spans="1:11" x14ac:dyDescent="0.25">
      <c r="A425" s="4">
        <v>41244</v>
      </c>
      <c r="B425" s="74">
        <v>11394.660469</v>
      </c>
      <c r="C425" s="5">
        <f t="shared" si="24"/>
        <v>8.2066728333534289E-2</v>
      </c>
      <c r="D425" s="37">
        <f t="shared" si="26"/>
        <v>1.4635478742197956</v>
      </c>
      <c r="E425" s="76">
        <v>18526.774000000001</v>
      </c>
      <c r="F425" s="78">
        <v>61.503748399999999</v>
      </c>
      <c r="G425" s="71">
        <f t="shared" si="27"/>
        <v>-0.21792409999999762</v>
      </c>
      <c r="H425" s="78">
        <v>67.8477508</v>
      </c>
      <c r="I425" s="78">
        <v>55.339955799999998</v>
      </c>
      <c r="J425" s="74">
        <v>3392.0494287000001</v>
      </c>
      <c r="K425" s="36">
        <f t="shared" si="25"/>
        <v>29.768762640434232</v>
      </c>
    </row>
    <row r="426" spans="1:11" x14ac:dyDescent="0.25">
      <c r="A426" s="6">
        <v>41275</v>
      </c>
      <c r="B426" s="74">
        <v>11462.2163891</v>
      </c>
      <c r="C426" s="5">
        <f t="shared" si="24"/>
        <v>0.59287348037960785</v>
      </c>
      <c r="D426" s="37">
        <f t="shared" si="26"/>
        <v>1.3970466913395958</v>
      </c>
      <c r="E426" s="76">
        <v>18557.553</v>
      </c>
      <c r="F426" s="78">
        <v>61.765774800000003</v>
      </c>
      <c r="G426" s="71">
        <f t="shared" si="27"/>
        <v>-0.25228049999999769</v>
      </c>
      <c r="H426" s="78">
        <v>68.045446400000003</v>
      </c>
      <c r="I426" s="78">
        <v>55.665254599999997</v>
      </c>
      <c r="J426" s="74">
        <v>3399.5487607</v>
      </c>
      <c r="K426" s="36">
        <f t="shared" si="25"/>
        <v>29.658738286713927</v>
      </c>
    </row>
    <row r="427" spans="1:11" x14ac:dyDescent="0.25">
      <c r="A427" s="4">
        <v>41306</v>
      </c>
      <c r="B427" s="74">
        <v>11464.9660382</v>
      </c>
      <c r="C427" s="5">
        <f t="shared" si="24"/>
        <v>2.3988808155942246E-2</v>
      </c>
      <c r="D427" s="37">
        <f t="shared" si="26"/>
        <v>1.7362251581726753</v>
      </c>
      <c r="E427" s="76">
        <v>18588.333999999999</v>
      </c>
      <c r="F427" s="78">
        <v>61.6782872</v>
      </c>
      <c r="G427" s="71">
        <f t="shared" si="27"/>
        <v>-3.8306099999999788E-2</v>
      </c>
      <c r="H427" s="78">
        <v>67.798238699999999</v>
      </c>
      <c r="I427" s="78">
        <v>55.733699399999999</v>
      </c>
      <c r="J427" s="74">
        <v>3455.3782457000002</v>
      </c>
      <c r="K427" s="36">
        <f t="shared" si="25"/>
        <v>30.138582479765414</v>
      </c>
    </row>
    <row r="428" spans="1:11" x14ac:dyDescent="0.25">
      <c r="A428" s="6">
        <v>41334</v>
      </c>
      <c r="B428" s="74">
        <v>11433.873501</v>
      </c>
      <c r="C428" s="5">
        <f t="shared" si="24"/>
        <v>-0.27119606893211246</v>
      </c>
      <c r="D428" s="37">
        <f t="shared" si="26"/>
        <v>0.89282509408035449</v>
      </c>
      <c r="E428" s="76">
        <v>18619.113000000001</v>
      </c>
      <c r="F428" s="78">
        <v>61.4093351</v>
      </c>
      <c r="G428" s="71">
        <f t="shared" si="27"/>
        <v>-0.54463330000000099</v>
      </c>
      <c r="H428" s="78">
        <v>67.438708500000004</v>
      </c>
      <c r="I428" s="78">
        <v>55.553469700000001</v>
      </c>
      <c r="J428" s="74">
        <v>3441.6336142999999</v>
      </c>
      <c r="K428" s="36">
        <f t="shared" si="25"/>
        <v>30.100329638936419</v>
      </c>
    </row>
    <row r="429" spans="1:11" x14ac:dyDescent="0.25">
      <c r="A429" s="4">
        <v>41365</v>
      </c>
      <c r="B429" s="74">
        <v>11466.176739500001</v>
      </c>
      <c r="C429" s="5">
        <f t="shared" si="24"/>
        <v>0.28252226594229302</v>
      </c>
      <c r="D429" s="37">
        <f t="shared" si="26"/>
        <v>1.2824603308054219</v>
      </c>
      <c r="E429" s="76">
        <v>18643.381000000001</v>
      </c>
      <c r="F429" s="78">
        <v>61.502668100000001</v>
      </c>
      <c r="G429" s="71">
        <f t="shared" si="27"/>
        <v>-0.30008250000000203</v>
      </c>
      <c r="H429" s="78">
        <v>67.493551600000004</v>
      </c>
      <c r="I429" s="78">
        <v>55.684183400000002</v>
      </c>
      <c r="J429" s="74">
        <v>3443.0982371999999</v>
      </c>
      <c r="K429" s="36">
        <f t="shared" si="25"/>
        <v>30.028302505915683</v>
      </c>
    </row>
    <row r="430" spans="1:11" x14ac:dyDescent="0.25">
      <c r="A430" s="6">
        <v>41395</v>
      </c>
      <c r="B430" s="74">
        <v>11458.8874356</v>
      </c>
      <c r="C430" s="5">
        <f t="shared" si="24"/>
        <v>-6.3572226955912248E-2</v>
      </c>
      <c r="D430" s="37">
        <f t="shared" si="26"/>
        <v>0.82693274795156735</v>
      </c>
      <c r="E430" s="76">
        <v>18667.651000000002</v>
      </c>
      <c r="F430" s="78">
        <v>61.3836601</v>
      </c>
      <c r="G430" s="71">
        <f t="shared" si="27"/>
        <v>-0.57150440000000202</v>
      </c>
      <c r="H430" s="78">
        <v>67.546032400000001</v>
      </c>
      <c r="I430" s="78">
        <v>55.3986418</v>
      </c>
      <c r="J430" s="74">
        <v>3453.0069491999998</v>
      </c>
      <c r="K430" s="36">
        <f t="shared" si="25"/>
        <v>30.13387616037086</v>
      </c>
    </row>
    <row r="431" spans="1:11" x14ac:dyDescent="0.25">
      <c r="A431" s="4">
        <v>41426</v>
      </c>
      <c r="B431" s="74">
        <v>11472.9657109</v>
      </c>
      <c r="C431" s="5">
        <f t="shared" si="24"/>
        <v>0.12285900685491079</v>
      </c>
      <c r="D431" s="37">
        <f t="shared" si="26"/>
        <v>1.1687502708560493</v>
      </c>
      <c r="E431" s="76">
        <v>18691.919000000002</v>
      </c>
      <c r="F431" s="78">
        <v>61.379282199999999</v>
      </c>
      <c r="G431" s="71">
        <f t="shared" si="27"/>
        <v>-0.35552320000000037</v>
      </c>
      <c r="H431" s="78">
        <v>67.509929999999997</v>
      </c>
      <c r="I431" s="78">
        <v>55.425073900000001</v>
      </c>
      <c r="J431" s="74">
        <v>3477.0149326999999</v>
      </c>
      <c r="K431" s="36">
        <f t="shared" si="25"/>
        <v>30.306156405545853</v>
      </c>
    </row>
    <row r="432" spans="1:11" x14ac:dyDescent="0.25">
      <c r="A432" s="6">
        <v>41456</v>
      </c>
      <c r="B432" s="74">
        <v>11458.248419699999</v>
      </c>
      <c r="C432" s="5">
        <f t="shared" si="24"/>
        <v>-0.12827800213869936</v>
      </c>
      <c r="D432" s="37">
        <f t="shared" si="26"/>
        <v>0.96027465315481408</v>
      </c>
      <c r="E432" s="76">
        <v>18717.252</v>
      </c>
      <c r="F432" s="78">
        <v>61.217578400000001</v>
      </c>
      <c r="G432" s="71">
        <f t="shared" si="27"/>
        <v>-0.4745184000000009</v>
      </c>
      <c r="H432" s="78">
        <v>67.222965500000001</v>
      </c>
      <c r="I432" s="78">
        <v>55.386510000000001</v>
      </c>
      <c r="J432" s="74">
        <v>3466.0253585999999</v>
      </c>
      <c r="K432" s="36">
        <f t="shared" si="25"/>
        <v>30.249172750006998</v>
      </c>
    </row>
    <row r="433" spans="1:11" x14ac:dyDescent="0.25">
      <c r="A433" s="4">
        <v>41487</v>
      </c>
      <c r="B433" s="74">
        <v>11460.0127202</v>
      </c>
      <c r="C433" s="5">
        <f t="shared" si="24"/>
        <v>1.5397645742848128E-2</v>
      </c>
      <c r="D433" s="37">
        <f t="shared" si="26"/>
        <v>0.8719558809034571</v>
      </c>
      <c r="E433" s="76">
        <v>18742.582999999999</v>
      </c>
      <c r="F433" s="78">
        <v>61.1442549</v>
      </c>
      <c r="G433" s="71">
        <f t="shared" si="27"/>
        <v>-0.52071000000000112</v>
      </c>
      <c r="H433" s="78">
        <v>67.119835800000004</v>
      </c>
      <c r="I433" s="78">
        <v>55.343583700000003</v>
      </c>
      <c r="J433" s="74">
        <v>3461.7882301</v>
      </c>
      <c r="K433" s="36">
        <f t="shared" si="25"/>
        <v>30.207542649565095</v>
      </c>
    </row>
    <row r="434" spans="1:11" x14ac:dyDescent="0.25">
      <c r="A434" s="6">
        <v>41518</v>
      </c>
      <c r="B434" s="74">
        <v>11477.9183527</v>
      </c>
      <c r="C434" s="5">
        <f t="shared" si="24"/>
        <v>0.15624443826697296</v>
      </c>
      <c r="D434" s="37">
        <f t="shared" si="26"/>
        <v>0.74815754281699443</v>
      </c>
      <c r="E434" s="76">
        <v>18767.916000000001</v>
      </c>
      <c r="F434" s="78">
        <v>61.157127699999997</v>
      </c>
      <c r="G434" s="71">
        <f t="shared" si="27"/>
        <v>-0.58943280000000442</v>
      </c>
      <c r="H434" s="78">
        <v>67.132613199999994</v>
      </c>
      <c r="I434" s="78">
        <v>55.358012299999999</v>
      </c>
      <c r="J434" s="74">
        <v>3471.3562467000002</v>
      </c>
      <c r="K434" s="36">
        <f t="shared" si="25"/>
        <v>30.243778880718541</v>
      </c>
    </row>
    <row r="435" spans="1:11" x14ac:dyDescent="0.25">
      <c r="A435" s="4">
        <v>41548</v>
      </c>
      <c r="B435" s="74">
        <v>11471.763515000001</v>
      </c>
      <c r="C435" s="5">
        <f t="shared" si="24"/>
        <v>-5.3623292228351563E-2</v>
      </c>
      <c r="D435" s="37">
        <f t="shared" si="26"/>
        <v>0.70080460216681995</v>
      </c>
      <c r="E435" s="76">
        <v>18786.951000000001</v>
      </c>
      <c r="F435" s="78">
        <v>61.062401800000004</v>
      </c>
      <c r="G435" s="71">
        <f t="shared" si="27"/>
        <v>-0.59534779999999898</v>
      </c>
      <c r="H435" s="78">
        <v>66.974312999999995</v>
      </c>
      <c r="I435" s="78">
        <v>55.327754800000001</v>
      </c>
      <c r="J435" s="74">
        <v>3506.1115482</v>
      </c>
      <c r="K435" s="36">
        <f t="shared" si="25"/>
        <v>30.562969186172246</v>
      </c>
    </row>
    <row r="436" spans="1:11" x14ac:dyDescent="0.25">
      <c r="A436" s="6">
        <v>41579</v>
      </c>
      <c r="B436" s="74">
        <v>11449.3071377</v>
      </c>
      <c r="C436" s="5">
        <f t="shared" si="24"/>
        <v>-0.19575348873464724</v>
      </c>
      <c r="D436" s="37">
        <f t="shared" si="26"/>
        <v>0.5620416743351011</v>
      </c>
      <c r="E436" s="76">
        <v>18805.988000000001</v>
      </c>
      <c r="F436" s="78">
        <v>60.881178599999998</v>
      </c>
      <c r="G436" s="71">
        <f t="shared" si="27"/>
        <v>-0.65634490000000056</v>
      </c>
      <c r="H436" s="78">
        <v>66.839181300000007</v>
      </c>
      <c r="I436" s="78">
        <v>55.104645099999999</v>
      </c>
      <c r="J436" s="74">
        <v>3494.4264167000001</v>
      </c>
      <c r="K436" s="36">
        <f t="shared" si="25"/>
        <v>30.520854883817712</v>
      </c>
    </row>
    <row r="437" spans="1:11" x14ac:dyDescent="0.25">
      <c r="A437" s="4">
        <v>41609</v>
      </c>
      <c r="B437" s="74">
        <v>11416.2114508</v>
      </c>
      <c r="C437" s="5">
        <f t="shared" si="24"/>
        <v>-0.28906279220183967</v>
      </c>
      <c r="D437" s="37">
        <f t="shared" si="26"/>
        <v>0.18913228576340771</v>
      </c>
      <c r="E437" s="76">
        <v>18825.023000000001</v>
      </c>
      <c r="F437" s="78">
        <v>60.643811399999997</v>
      </c>
      <c r="G437" s="71">
        <f t="shared" si="27"/>
        <v>-0.85993700000000217</v>
      </c>
      <c r="H437" s="78">
        <v>66.604712599999999</v>
      </c>
      <c r="I437" s="78">
        <v>54.867248400000001</v>
      </c>
      <c r="J437" s="74">
        <v>3510.2812522999998</v>
      </c>
      <c r="K437" s="36">
        <f t="shared" si="25"/>
        <v>30.748215092442198</v>
      </c>
    </row>
    <row r="438" spans="1:11" x14ac:dyDescent="0.25">
      <c r="A438" s="4">
        <v>41640</v>
      </c>
      <c r="B438" s="74">
        <v>11453.914192599999</v>
      </c>
      <c r="C438" s="5">
        <f t="shared" si="24"/>
        <v>0.33025616214701187</v>
      </c>
      <c r="D438" s="37">
        <f t="shared" si="26"/>
        <v>-7.2430987325415502E-2</v>
      </c>
      <c r="E438" s="76">
        <v>18856.882000000001</v>
      </c>
      <c r="F438" s="78">
        <v>60.7412943</v>
      </c>
      <c r="G438" s="71">
        <f t="shared" si="27"/>
        <v>-1.0244805000000028</v>
      </c>
      <c r="H438" s="78">
        <v>66.675411299999993</v>
      </c>
      <c r="I438" s="78">
        <v>54.990209299999997</v>
      </c>
      <c r="J438" s="74">
        <v>3517.1253056999999</v>
      </c>
      <c r="K438" s="36">
        <f t="shared" si="25"/>
        <v>30.706754447071898</v>
      </c>
    </row>
    <row r="439" spans="1:11" x14ac:dyDescent="0.25">
      <c r="A439" s="6">
        <v>41671</v>
      </c>
      <c r="B439" s="74">
        <v>11474.920488</v>
      </c>
      <c r="C439" s="5">
        <f t="shared" si="24"/>
        <v>0.18339840029159585</v>
      </c>
      <c r="D439" s="37">
        <f t="shared" si="26"/>
        <v>8.6824939270054871E-2</v>
      </c>
      <c r="E439" s="76">
        <v>18888.738000000001</v>
      </c>
      <c r="F439" s="78">
        <v>60.750064299999998</v>
      </c>
      <c r="G439" s="71">
        <f t="shared" si="27"/>
        <v>-0.92822290000000152</v>
      </c>
      <c r="H439" s="78">
        <v>66.609595200000001</v>
      </c>
      <c r="I439" s="78">
        <v>55.070809599999997</v>
      </c>
      <c r="J439" s="74">
        <v>3518.9274604000002</v>
      </c>
      <c r="K439" s="36">
        <f t="shared" si="25"/>
        <v>30.666247004325214</v>
      </c>
    </row>
    <row r="440" spans="1:11" x14ac:dyDescent="0.25">
      <c r="A440" s="4">
        <v>41699</v>
      </c>
      <c r="B440" s="74">
        <v>11530.596733599999</v>
      </c>
      <c r="C440" s="5">
        <f t="shared" si="24"/>
        <v>0.48519940210673884</v>
      </c>
      <c r="D440" s="37">
        <f t="shared" si="26"/>
        <v>0.84593582910935683</v>
      </c>
      <c r="E440" s="76">
        <v>18920.596000000001</v>
      </c>
      <c r="F440" s="78">
        <v>60.942037599999999</v>
      </c>
      <c r="G440" s="71">
        <f t="shared" si="27"/>
        <v>-0.46729750000000081</v>
      </c>
      <c r="H440" s="78">
        <v>66.910296099999996</v>
      </c>
      <c r="I440" s="78">
        <v>55.156936999999999</v>
      </c>
      <c r="J440" s="74">
        <v>3543.0188753000002</v>
      </c>
      <c r="K440" s="36">
        <f t="shared" si="25"/>
        <v>30.727107687112955</v>
      </c>
    </row>
    <row r="441" spans="1:11" x14ac:dyDescent="0.25">
      <c r="A441" s="4">
        <v>41730</v>
      </c>
      <c r="B441" s="74">
        <v>11536.742988600001</v>
      </c>
      <c r="C441" s="5">
        <f t="shared" si="24"/>
        <v>5.3303876130637473E-2</v>
      </c>
      <c r="D441" s="37">
        <f t="shared" si="26"/>
        <v>0.61542963014782048</v>
      </c>
      <c r="E441" s="76">
        <v>18939.062000000002</v>
      </c>
      <c r="F441" s="78">
        <v>60.9150706</v>
      </c>
      <c r="G441" s="71">
        <f t="shared" si="27"/>
        <v>-0.58759750000000111</v>
      </c>
      <c r="H441" s="78">
        <v>66.888402900000003</v>
      </c>
      <c r="I441" s="78">
        <v>55.125802899999996</v>
      </c>
      <c r="J441" s="74">
        <v>3529.3782849999998</v>
      </c>
      <c r="K441" s="36">
        <f t="shared" si="25"/>
        <v>30.592501614082458</v>
      </c>
    </row>
    <row r="442" spans="1:11" x14ac:dyDescent="0.25">
      <c r="A442" s="6">
        <v>41760</v>
      </c>
      <c r="B442" s="74">
        <v>11514.9091708</v>
      </c>
      <c r="C442" s="5">
        <f t="shared" si="24"/>
        <v>-0.1892546087017479</v>
      </c>
      <c r="D442" s="37">
        <f t="shared" si="26"/>
        <v>0.48889331983447148</v>
      </c>
      <c r="E442" s="76">
        <v>18957.526999999998</v>
      </c>
      <c r="F442" s="78">
        <v>60.740565799999999</v>
      </c>
      <c r="G442" s="71">
        <f t="shared" si="27"/>
        <v>-0.64309430000000134</v>
      </c>
      <c r="H442" s="78">
        <v>66.579588299999998</v>
      </c>
      <c r="I442" s="78">
        <v>55.082174000000002</v>
      </c>
      <c r="J442" s="74">
        <v>3490.6097368000001</v>
      </c>
      <c r="K442" s="36">
        <f t="shared" si="25"/>
        <v>30.31382779511312</v>
      </c>
    </row>
    <row r="443" spans="1:11" x14ac:dyDescent="0.25">
      <c r="A443" s="4">
        <v>41791</v>
      </c>
      <c r="B443" s="74">
        <v>11532.4808214</v>
      </c>
      <c r="C443" s="5">
        <f t="shared" si="24"/>
        <v>0.15259912465970413</v>
      </c>
      <c r="D443" s="37">
        <f t="shared" si="26"/>
        <v>0.5187421630961343</v>
      </c>
      <c r="E443" s="76">
        <v>18975.992999999999</v>
      </c>
      <c r="F443" s="78">
        <v>60.7740571</v>
      </c>
      <c r="G443" s="71">
        <f t="shared" si="27"/>
        <v>-0.60522509999999841</v>
      </c>
      <c r="H443" s="78">
        <v>66.595813399999997</v>
      </c>
      <c r="I443" s="78">
        <v>55.133125200000002</v>
      </c>
      <c r="J443" s="74">
        <v>3528.5982608999998</v>
      </c>
      <c r="K443" s="36">
        <f t="shared" si="25"/>
        <v>30.597044257400647</v>
      </c>
    </row>
    <row r="444" spans="1:11" x14ac:dyDescent="0.25">
      <c r="A444" s="39">
        <v>41821</v>
      </c>
      <c r="B444" s="74">
        <v>11546.796733900001</v>
      </c>
      <c r="C444" s="5">
        <f t="shared" si="24"/>
        <v>0.12413558471682155</v>
      </c>
      <c r="D444" s="37">
        <f t="shared" si="26"/>
        <v>0.77279101444302223</v>
      </c>
      <c r="E444" s="76">
        <v>18999.420999999998</v>
      </c>
      <c r="F444" s="78">
        <v>60.774466400000001</v>
      </c>
      <c r="G444" s="71">
        <f t="shared" si="27"/>
        <v>-0.44311199999999928</v>
      </c>
      <c r="H444" s="78">
        <v>66.633363299999999</v>
      </c>
      <c r="I444" s="78">
        <v>55.098591200000001</v>
      </c>
      <c r="J444" s="74">
        <v>3515.7012055999999</v>
      </c>
      <c r="K444" s="36">
        <f t="shared" si="25"/>
        <v>30.447415734602185</v>
      </c>
    </row>
    <row r="445" spans="1:11" x14ac:dyDescent="0.25">
      <c r="A445" s="6">
        <v>41852</v>
      </c>
      <c r="B445" s="74">
        <v>11548.259084400001</v>
      </c>
      <c r="C445" s="5">
        <f t="shared" si="24"/>
        <v>1.2664555665959483E-2</v>
      </c>
      <c r="D445" s="37">
        <f t="shared" ref="D445:D447" si="28">(B445-B433)/B433*100</f>
        <v>0.77003722730999002</v>
      </c>
      <c r="E445" s="76">
        <v>19022.846000000001</v>
      </c>
      <c r="F445" s="78">
        <v>60.707315199999996</v>
      </c>
      <c r="G445" s="71">
        <f t="shared" si="27"/>
        <v>-0.43693970000000348</v>
      </c>
      <c r="H445" s="78">
        <v>66.584188800000007</v>
      </c>
      <c r="I445" s="78">
        <v>55.0151033</v>
      </c>
      <c r="J445" s="74">
        <v>3532.4177104</v>
      </c>
      <c r="K445" s="36">
        <f t="shared" si="25"/>
        <v>30.588313654754913</v>
      </c>
    </row>
    <row r="446" spans="1:11" x14ac:dyDescent="0.25">
      <c r="A446" s="4">
        <v>41883</v>
      </c>
      <c r="B446" s="74">
        <v>11548.4304089</v>
      </c>
      <c r="C446" s="5">
        <f t="shared" si="24"/>
        <v>1.4835526181656868E-3</v>
      </c>
      <c r="D446" s="37">
        <f t="shared" si="28"/>
        <v>0.61432791237282525</v>
      </c>
      <c r="E446" s="76">
        <v>19046.274000000001</v>
      </c>
      <c r="F446" s="78">
        <v>60.633541299999997</v>
      </c>
      <c r="G446" s="71">
        <f t="shared" si="27"/>
        <v>-0.52358639999999923</v>
      </c>
      <c r="H446" s="78">
        <v>66.450960300000006</v>
      </c>
      <c r="I446" s="78">
        <v>54.999947900000002</v>
      </c>
      <c r="J446" s="74">
        <v>3536.1463884999998</v>
      </c>
      <c r="K446" s="36">
        <f t="shared" si="25"/>
        <v>30.620147182727159</v>
      </c>
    </row>
    <row r="447" spans="1:11" x14ac:dyDescent="0.25">
      <c r="A447" s="4">
        <v>41913</v>
      </c>
      <c r="B447" s="74">
        <v>11544.1453432</v>
      </c>
      <c r="C447" s="5">
        <f t="shared" si="24"/>
        <v>-3.7105178351315549E-2</v>
      </c>
      <c r="D447" s="37">
        <f t="shared" si="28"/>
        <v>0.63095641838637817</v>
      </c>
      <c r="E447" s="76">
        <v>19067.347000000002</v>
      </c>
      <c r="F447" s="78">
        <v>60.544056500000003</v>
      </c>
      <c r="G447" s="71">
        <f t="shared" si="27"/>
        <v>-0.51834530000000001</v>
      </c>
      <c r="H447" s="78">
        <v>66.424897400000006</v>
      </c>
      <c r="I447" s="78">
        <v>54.850078199999999</v>
      </c>
      <c r="J447" s="74">
        <v>3529.8241867000002</v>
      </c>
      <c r="K447" s="36">
        <f t="shared" si="25"/>
        <v>30.576747621938239</v>
      </c>
    </row>
    <row r="448" spans="1:11" x14ac:dyDescent="0.25">
      <c r="A448" s="6">
        <v>41944</v>
      </c>
      <c r="B448" s="74">
        <v>11544.145059099999</v>
      </c>
      <c r="C448" s="5">
        <f t="shared" si="24"/>
        <v>-2.4609877306033119E-6</v>
      </c>
      <c r="D448" s="37">
        <f t="shared" ref="D448:D449" si="29">(B448-B436)/B436*100</f>
        <v>0.82832891335161829</v>
      </c>
      <c r="E448" s="76">
        <v>19088.422999999999</v>
      </c>
      <c r="F448" s="78">
        <v>60.477206799999998</v>
      </c>
      <c r="G448" s="71">
        <f t="shared" ref="G448" si="30">F448-F436</f>
        <v>-0.40397180000000077</v>
      </c>
      <c r="H448" s="78">
        <v>66.583014000000006</v>
      </c>
      <c r="I448" s="78">
        <v>54.566483300000002</v>
      </c>
      <c r="J448" s="74">
        <v>3559.7572338999998</v>
      </c>
      <c r="K448" s="36">
        <f t="shared" si="25"/>
        <v>30.836040396892972</v>
      </c>
    </row>
    <row r="449" spans="1:11" x14ac:dyDescent="0.25">
      <c r="A449" s="4">
        <v>41974</v>
      </c>
      <c r="B449" s="74">
        <v>11594.4993593</v>
      </c>
      <c r="C449" s="5">
        <f t="shared" si="24"/>
        <v>0.43618908063102846</v>
      </c>
      <c r="D449" s="37">
        <f t="shared" si="29"/>
        <v>1.5617081837381941</v>
      </c>
      <c r="E449" s="76">
        <v>19109.495999999999</v>
      </c>
      <c r="F449" s="78">
        <v>60.674019700000002</v>
      </c>
      <c r="G449" s="71">
        <f t="shared" ref="G449" si="31">F449-F437</f>
        <v>3.0208300000005295E-2</v>
      </c>
      <c r="H449" s="78">
        <v>66.586411999999996</v>
      </c>
      <c r="I449" s="78">
        <v>54.951569399999997</v>
      </c>
      <c r="J449" s="74">
        <v>3569.0509508</v>
      </c>
      <c r="K449" s="36">
        <f t="shared" si="25"/>
        <v>30.782277355832949</v>
      </c>
    </row>
    <row r="450" spans="1:11" x14ac:dyDescent="0.25">
      <c r="A450" s="4">
        <v>42005</v>
      </c>
      <c r="B450" s="74">
        <v>11606.3869617</v>
      </c>
      <c r="C450" s="5">
        <f t="shared" si="24"/>
        <v>0.10252794908703847</v>
      </c>
      <c r="D450" s="37">
        <f t="shared" ref="D450" si="32">(B450-B438)/B438*100</f>
        <v>1.3311848380923652</v>
      </c>
      <c r="E450" s="76">
        <v>19139.039000000001</v>
      </c>
      <c r="F450" s="78">
        <v>60.642475099999999</v>
      </c>
      <c r="G450" s="71">
        <f t="shared" ref="G450" si="33">F450-F438</f>
        <v>-9.8819200000001217E-2</v>
      </c>
      <c r="H450" s="78">
        <v>66.541290099999998</v>
      </c>
      <c r="I450" s="78">
        <v>54.9338707</v>
      </c>
      <c r="J450" s="74">
        <v>3579.2950129000001</v>
      </c>
      <c r="K450" s="36">
        <f t="shared" si="25"/>
        <v>30.839011526251376</v>
      </c>
    </row>
    <row r="451" spans="1:11" x14ac:dyDescent="0.25">
      <c r="A451" s="6">
        <v>42036</v>
      </c>
      <c r="B451" s="74">
        <v>11671.7956058</v>
      </c>
      <c r="C451" s="5">
        <f t="shared" si="24"/>
        <v>0.5635573268049946</v>
      </c>
      <c r="D451" s="37">
        <f t="shared" ref="D451" si="34">(B451-B439)/B439*100</f>
        <v>1.7156991894269256</v>
      </c>
      <c r="E451" s="76">
        <v>19168.578000000001</v>
      </c>
      <c r="F451" s="78">
        <v>60.890252799999999</v>
      </c>
      <c r="G451" s="71">
        <f t="shared" ref="G451" si="35">F451-F439</f>
        <v>0.14018850000000072</v>
      </c>
      <c r="H451" s="78">
        <v>66.789599499999994</v>
      </c>
      <c r="I451" s="78">
        <v>55.181855300000002</v>
      </c>
      <c r="J451" s="74">
        <v>3607.9470630000001</v>
      </c>
      <c r="K451" s="36">
        <f t="shared" si="25"/>
        <v>30.911671047487527</v>
      </c>
    </row>
    <row r="452" spans="1:11" x14ac:dyDescent="0.25">
      <c r="A452" s="4">
        <v>42064</v>
      </c>
      <c r="B452" s="74">
        <v>11691.886402300001</v>
      </c>
      <c r="C452" s="5">
        <f t="shared" si="24"/>
        <v>0.17213115426744596</v>
      </c>
      <c r="D452" s="37">
        <f t="shared" ref="D452" si="36">(B452-B440)/B440*100</f>
        <v>1.3987972385679335</v>
      </c>
      <c r="E452" s="76">
        <v>19198.120999999999</v>
      </c>
      <c r="F452" s="78">
        <v>60.901201700000001</v>
      </c>
      <c r="G452" s="71">
        <f t="shared" ref="G452" si="37">F452-F440</f>
        <v>-4.0835899999997594E-2</v>
      </c>
      <c r="H452" s="78">
        <v>66.936265700000007</v>
      </c>
      <c r="I452" s="78">
        <v>55.062207000000001</v>
      </c>
      <c r="J452" s="74">
        <v>3592.4081691000001</v>
      </c>
      <c r="K452" s="36">
        <f t="shared" si="25"/>
        <v>30.725650639175811</v>
      </c>
    </row>
    <row r="453" spans="1:11" x14ac:dyDescent="0.25">
      <c r="A453" s="4">
        <v>42095</v>
      </c>
      <c r="B453" s="74">
        <v>11690.959735500001</v>
      </c>
      <c r="C453" s="5">
        <f t="shared" si="24"/>
        <v>-7.9257253116804937E-3</v>
      </c>
      <c r="D453" s="37">
        <f t="shared" ref="D453:D456" si="38">(B453-B441)/B441*100</f>
        <v>1.3367442358071813</v>
      </c>
      <c r="E453" s="76">
        <v>19217.447</v>
      </c>
      <c r="F453" s="78">
        <v>60.835134500000002</v>
      </c>
      <c r="G453" s="71">
        <f t="shared" ref="G453" si="39">F453-F441</f>
        <v>-7.9936099999997623E-2</v>
      </c>
      <c r="H453" s="78">
        <v>66.703350900000004</v>
      </c>
      <c r="I453" s="78">
        <v>55.158436000000002</v>
      </c>
      <c r="J453" s="74">
        <v>3605.1312026999999</v>
      </c>
      <c r="K453" s="36">
        <f t="shared" si="25"/>
        <v>30.836914028134878</v>
      </c>
    </row>
    <row r="454" spans="1:11" x14ac:dyDescent="0.25">
      <c r="A454" s="6">
        <v>42125</v>
      </c>
      <c r="B454" s="74">
        <v>11735.914029699999</v>
      </c>
      <c r="C454" s="5">
        <f t="shared" si="24"/>
        <v>0.38452184608500234</v>
      </c>
      <c r="D454" s="37">
        <f t="shared" si="38"/>
        <v>1.9192931148813004</v>
      </c>
      <c r="E454" s="76">
        <v>19236.772000000001</v>
      </c>
      <c r="F454" s="78">
        <v>61.007709800000001</v>
      </c>
      <c r="G454" s="71">
        <f t="shared" ref="G454" si="40">F454-F442</f>
        <v>0.26714400000000182</v>
      </c>
      <c r="H454" s="78">
        <v>66.801088300000004</v>
      </c>
      <c r="I454" s="78">
        <v>55.404291600000001</v>
      </c>
      <c r="J454" s="74">
        <v>3625.2302212</v>
      </c>
      <c r="K454" s="36">
        <f t="shared" si="25"/>
        <v>30.890054341107593</v>
      </c>
    </row>
    <row r="455" spans="1:11" x14ac:dyDescent="0.25">
      <c r="A455" s="4">
        <v>42156</v>
      </c>
      <c r="B455" s="74">
        <v>11732.640584799999</v>
      </c>
      <c r="C455" s="5">
        <f t="shared" si="24"/>
        <v>-2.7892543279678713E-2</v>
      </c>
      <c r="D455" s="37">
        <f t="shared" si="38"/>
        <v>1.7356175700598337</v>
      </c>
      <c r="E455" s="76">
        <v>19256.097000000002</v>
      </c>
      <c r="F455" s="78">
        <v>60.929484199999997</v>
      </c>
      <c r="G455" s="71">
        <f t="shared" ref="G455:G456" si="41">F455-F443</f>
        <v>0.15542709999999715</v>
      </c>
      <c r="H455" s="78">
        <v>66.624092399999995</v>
      </c>
      <c r="I455" s="78">
        <v>55.422435999999998</v>
      </c>
      <c r="J455" s="74">
        <v>3619.8919053999998</v>
      </c>
      <c r="K455" s="36">
        <f t="shared" si="25"/>
        <v>30.853173070772172</v>
      </c>
    </row>
    <row r="456" spans="1:11" x14ac:dyDescent="0.25">
      <c r="A456" s="6">
        <v>42186</v>
      </c>
      <c r="B456" s="74">
        <v>11762.172429599999</v>
      </c>
      <c r="C456" s="5">
        <f t="shared" ref="C456:C468" si="42">(B456-B455)/B455*100</f>
        <v>0.25170672012453227</v>
      </c>
      <c r="D456" s="37">
        <f t="shared" si="38"/>
        <v>1.865241942535298</v>
      </c>
      <c r="E456" s="76">
        <v>19279.581999999999</v>
      </c>
      <c r="F456" s="78">
        <v>61.008441099999999</v>
      </c>
      <c r="G456" s="71">
        <f t="shared" si="41"/>
        <v>0.23397469999999743</v>
      </c>
      <c r="H456" s="78">
        <v>66.7723333</v>
      </c>
      <c r="I456" s="78">
        <v>55.435533399999997</v>
      </c>
      <c r="J456" s="74">
        <v>3629.7222247</v>
      </c>
      <c r="K456" s="36">
        <f t="shared" ref="K456:K504" si="43">J456/B456*100</f>
        <v>30.859284255735375</v>
      </c>
    </row>
    <row r="457" spans="1:11" x14ac:dyDescent="0.25">
      <c r="A457" s="4">
        <v>42217</v>
      </c>
      <c r="B457" s="74">
        <v>11773.830504699999</v>
      </c>
      <c r="C457" s="5">
        <f t="shared" si="42"/>
        <v>9.9114982115566491E-2</v>
      </c>
      <c r="D457" s="37">
        <f t="shared" ref="D457" si="44">(B457-B445)/B445*100</f>
        <v>1.9532937272312558</v>
      </c>
      <c r="E457" s="76">
        <v>19303.061000000002</v>
      </c>
      <c r="F457" s="78">
        <v>60.9946293</v>
      </c>
      <c r="G457" s="71">
        <f t="shared" ref="G457" si="45">F457-F445</f>
        <v>0.28731410000000324</v>
      </c>
      <c r="H457" s="78">
        <v>66.598200399999996</v>
      </c>
      <c r="I457" s="78">
        <v>55.577832999999998</v>
      </c>
      <c r="J457" s="74">
        <v>3651.6192879999999</v>
      </c>
      <c r="K457" s="36">
        <f t="shared" si="43"/>
        <v>31.014709159795608</v>
      </c>
    </row>
    <row r="458" spans="1:11" x14ac:dyDescent="0.25">
      <c r="A458" s="6">
        <v>42248</v>
      </c>
      <c r="B458" s="74">
        <v>11786.116922499999</v>
      </c>
      <c r="C458" s="5">
        <f t="shared" si="42"/>
        <v>0.10435361537687639</v>
      </c>
      <c r="D458" s="37">
        <f t="shared" ref="D458" si="46">(B458-B446)/B446*100</f>
        <v>2.0581715885547736</v>
      </c>
      <c r="E458" s="76">
        <v>19326.544999999998</v>
      </c>
      <c r="F458" s="78">
        <v>60.984086499999997</v>
      </c>
      <c r="G458" s="71">
        <f t="shared" ref="G458" si="47">F458-F446</f>
        <v>0.35054519999999911</v>
      </c>
      <c r="H458" s="78">
        <v>66.568429600000002</v>
      </c>
      <c r="I458" s="78">
        <v>55.586990299999997</v>
      </c>
      <c r="J458" s="74">
        <v>3641.6021283</v>
      </c>
      <c r="K458" s="36">
        <f t="shared" si="43"/>
        <v>30.897386749558613</v>
      </c>
    </row>
    <row r="459" spans="1:11" x14ac:dyDescent="0.25">
      <c r="A459" s="4">
        <v>42278</v>
      </c>
      <c r="B459" s="74">
        <v>11863.208569300001</v>
      </c>
      <c r="C459" s="5">
        <f t="shared" si="42"/>
        <v>0.65408859683744924</v>
      </c>
      <c r="D459" s="37">
        <f t="shared" ref="D459" si="48">(B459-B447)/B447*100</f>
        <v>2.7638531620527718</v>
      </c>
      <c r="E459" s="76">
        <v>19348.213</v>
      </c>
      <c r="F459" s="78">
        <v>61.314233899999998</v>
      </c>
      <c r="G459" s="71">
        <f t="shared" ref="G459" si="49">F459-F447</f>
        <v>0.77017739999999435</v>
      </c>
      <c r="H459" s="78">
        <v>66.898528600000006</v>
      </c>
      <c r="I459" s="78">
        <v>55.918575199999999</v>
      </c>
      <c r="J459" s="74">
        <v>3686.8360977000002</v>
      </c>
      <c r="K459" s="36">
        <f t="shared" si="43"/>
        <v>31.077900014679965</v>
      </c>
    </row>
    <row r="460" spans="1:11" x14ac:dyDescent="0.25">
      <c r="A460" s="6">
        <v>42309</v>
      </c>
      <c r="B460" s="74">
        <v>11896.131498500001</v>
      </c>
      <c r="C460" s="5">
        <f t="shared" si="42"/>
        <v>0.2775212878343809</v>
      </c>
      <c r="D460" s="37">
        <f t="shared" ref="D460" si="50">(B460-B448)/B448*100</f>
        <v>3.0490472668007427</v>
      </c>
      <c r="E460" s="76">
        <v>19369.881000000001</v>
      </c>
      <c r="F460" s="78">
        <v>61.4156148</v>
      </c>
      <c r="G460" s="71">
        <f t="shared" ref="G460" si="51">F460-F448</f>
        <v>0.93840800000000257</v>
      </c>
      <c r="H460" s="78">
        <v>66.873707600000003</v>
      </c>
      <c r="I460" s="78">
        <v>56.143296599999999</v>
      </c>
      <c r="J460" s="74">
        <v>3703.0038396</v>
      </c>
      <c r="K460" s="36">
        <f t="shared" si="43"/>
        <v>31.127798478580342</v>
      </c>
    </row>
    <row r="461" spans="1:11" x14ac:dyDescent="0.25">
      <c r="A461" s="4">
        <v>42339</v>
      </c>
      <c r="B461" s="74">
        <v>11901.4865395</v>
      </c>
      <c r="C461" s="5">
        <f t="shared" si="42"/>
        <v>4.5014978194164341E-2</v>
      </c>
      <c r="D461" s="37">
        <f t="shared" ref="D461" si="52">(B461-B449)/B449*100</f>
        <v>2.6476967283090493</v>
      </c>
      <c r="E461" s="76">
        <v>19391.548999999999</v>
      </c>
      <c r="F461" s="78">
        <v>61.374604699999999</v>
      </c>
      <c r="G461" s="71">
        <f t="shared" ref="G461" si="53">F461-F449</f>
        <v>0.70058499999999668</v>
      </c>
      <c r="H461" s="78">
        <v>66.919490499999995</v>
      </c>
      <c r="I461" s="78">
        <v>56.019818399999998</v>
      </c>
      <c r="J461" s="74">
        <v>3685.7402557999999</v>
      </c>
      <c r="K461" s="36">
        <f t="shared" si="43"/>
        <v>30.968738598891392</v>
      </c>
    </row>
    <row r="462" spans="1:11" x14ac:dyDescent="0.25">
      <c r="A462" s="6">
        <v>42370</v>
      </c>
      <c r="B462" s="74">
        <v>11907.6662636</v>
      </c>
      <c r="C462" s="5">
        <f t="shared" si="42"/>
        <v>5.1923968316818392E-2</v>
      </c>
      <c r="D462" s="37">
        <f t="shared" ref="D462:D468" si="54">(B462-B450)/B450*100</f>
        <v>2.5958061099823211</v>
      </c>
      <c r="E462" s="76">
        <v>19424.195</v>
      </c>
      <c r="F462" s="78">
        <v>61.303267699999999</v>
      </c>
      <c r="G462" s="71">
        <f t="shared" ref="G462:G468" si="55">F462-F450</f>
        <v>0.66079260000000062</v>
      </c>
      <c r="H462" s="78">
        <v>66.985408699999994</v>
      </c>
      <c r="I462" s="78">
        <v>55.816392299999997</v>
      </c>
      <c r="J462" s="74">
        <v>3723.2211378000002</v>
      </c>
      <c r="K462" s="36">
        <f t="shared" si="43"/>
        <v>31.267429363395451</v>
      </c>
    </row>
    <row r="463" spans="1:11" x14ac:dyDescent="0.25">
      <c r="A463" s="4">
        <v>42401</v>
      </c>
      <c r="B463" s="74">
        <v>11922.977029899999</v>
      </c>
      <c r="C463" s="5">
        <f t="shared" si="42"/>
        <v>0.12857906798078428</v>
      </c>
      <c r="D463" s="37">
        <f t="shared" si="54"/>
        <v>2.1520375491769332</v>
      </c>
      <c r="E463" s="76">
        <v>19456.834999999999</v>
      </c>
      <c r="F463" s="78">
        <v>61.279118799999999</v>
      </c>
      <c r="G463" s="71">
        <f t="shared" si="55"/>
        <v>0.38886600000000016</v>
      </c>
      <c r="H463" s="78">
        <v>66.755376100000007</v>
      </c>
      <c r="I463" s="78">
        <v>55.991444000000001</v>
      </c>
      <c r="J463" s="74">
        <v>3717.1589820999998</v>
      </c>
      <c r="K463" s="36">
        <f t="shared" si="43"/>
        <v>31.176433308377987</v>
      </c>
    </row>
    <row r="464" spans="1:11" x14ac:dyDescent="0.25">
      <c r="A464" s="6">
        <v>42430</v>
      </c>
      <c r="B464" s="74">
        <v>11940.3598184</v>
      </c>
      <c r="C464" s="5">
        <f t="shared" si="42"/>
        <v>0.14579235082319675</v>
      </c>
      <c r="D464" s="37">
        <f t="shared" si="54"/>
        <v>2.125178158172325</v>
      </c>
      <c r="E464" s="76">
        <v>19489.481</v>
      </c>
      <c r="F464" s="78">
        <v>61.265663400000001</v>
      </c>
      <c r="G464" s="71">
        <f t="shared" si="55"/>
        <v>0.36446169999999967</v>
      </c>
      <c r="H464" s="78">
        <v>66.762432000000004</v>
      </c>
      <c r="I464" s="78">
        <v>55.958620600000003</v>
      </c>
      <c r="J464" s="74">
        <v>3752.9773335</v>
      </c>
      <c r="K464" s="36">
        <f t="shared" si="43"/>
        <v>31.431023776324491</v>
      </c>
    </row>
    <row r="465" spans="1:11" x14ac:dyDescent="0.25">
      <c r="A465" s="4">
        <v>42461</v>
      </c>
      <c r="B465" s="74">
        <v>11946.928920599999</v>
      </c>
      <c r="C465" s="5">
        <f t="shared" si="42"/>
        <v>5.5015948429596277E-2</v>
      </c>
      <c r="D465" s="37">
        <f t="shared" si="54"/>
        <v>2.1894625496206239</v>
      </c>
      <c r="E465" s="76">
        <v>19511.597000000002</v>
      </c>
      <c r="F465" s="78">
        <v>61.229887599999998</v>
      </c>
      <c r="G465" s="71">
        <f t="shared" si="55"/>
        <v>0.39475309999999553</v>
      </c>
      <c r="H465" s="78">
        <v>66.584371000000004</v>
      </c>
      <c r="I465" s="78">
        <v>56.061043599999998</v>
      </c>
      <c r="J465" s="74">
        <v>3770.8152679</v>
      </c>
      <c r="K465" s="36">
        <f t="shared" si="43"/>
        <v>31.56305099796829</v>
      </c>
    </row>
    <row r="466" spans="1:11" x14ac:dyDescent="0.25">
      <c r="A466" s="6">
        <v>42491</v>
      </c>
      <c r="B466" s="74">
        <v>11944.5138032</v>
      </c>
      <c r="C466" s="5">
        <f t="shared" si="42"/>
        <v>-2.0215382681615383E-2</v>
      </c>
      <c r="D466" s="37">
        <f t="shared" si="54"/>
        <v>1.7774480366173271</v>
      </c>
      <c r="E466" s="76">
        <v>19533.713</v>
      </c>
      <c r="F466" s="78">
        <v>61.148199499999997</v>
      </c>
      <c r="G466" s="71">
        <f t="shared" si="55"/>
        <v>0.14048969999999628</v>
      </c>
      <c r="H466" s="78">
        <v>66.616196900000006</v>
      </c>
      <c r="I466" s="78">
        <v>55.870587800000003</v>
      </c>
      <c r="J466" s="74">
        <v>3771.062355</v>
      </c>
      <c r="K466" s="36">
        <f t="shared" si="43"/>
        <v>31.571501503809323</v>
      </c>
    </row>
    <row r="467" spans="1:11" x14ac:dyDescent="0.25">
      <c r="A467" s="4">
        <v>42522</v>
      </c>
      <c r="B467" s="74">
        <v>11970.5121636</v>
      </c>
      <c r="C467" s="5">
        <f t="shared" si="42"/>
        <v>0.21765942782062606</v>
      </c>
      <c r="D467" s="37">
        <f t="shared" si="54"/>
        <v>2.0274342939318442</v>
      </c>
      <c r="E467" s="76">
        <v>19555.829000000002</v>
      </c>
      <c r="F467" s="78">
        <v>61.211990399999998</v>
      </c>
      <c r="G467" s="71">
        <f t="shared" si="55"/>
        <v>0.28250620000000026</v>
      </c>
      <c r="H467" s="78">
        <v>66.596433500000003</v>
      </c>
      <c r="I467" s="78">
        <v>56.015848800000001</v>
      </c>
      <c r="J467" s="74">
        <v>3754.4290971999999</v>
      </c>
      <c r="K467" s="36">
        <f t="shared" si="43"/>
        <v>31.363980470413694</v>
      </c>
    </row>
    <row r="468" spans="1:11" x14ac:dyDescent="0.25">
      <c r="A468" s="4">
        <v>42552</v>
      </c>
      <c r="B468" s="74">
        <v>11997.371492099999</v>
      </c>
      <c r="C468" s="5">
        <f t="shared" si="42"/>
        <v>0.22437910870407707</v>
      </c>
      <c r="D468" s="37">
        <f t="shared" si="54"/>
        <v>1.9996226369553263</v>
      </c>
      <c r="E468" s="76">
        <v>19585.592000000001</v>
      </c>
      <c r="F468" s="78">
        <v>61.256108500000003</v>
      </c>
      <c r="G468" s="71">
        <f t="shared" si="55"/>
        <v>0.24766740000000453</v>
      </c>
      <c r="H468" s="78">
        <v>66.714505599999995</v>
      </c>
      <c r="I468" s="78">
        <v>55.9893371</v>
      </c>
      <c r="J468" s="74">
        <v>3821.3102004000002</v>
      </c>
      <c r="K468" s="36">
        <f t="shared" si="43"/>
        <v>31.851228437130981</v>
      </c>
    </row>
    <row r="469" spans="1:11" x14ac:dyDescent="0.25">
      <c r="A469" s="6">
        <v>42583</v>
      </c>
      <c r="B469" s="74">
        <v>11974.7676111</v>
      </c>
      <c r="C469" s="5">
        <f t="shared" ref="C469:C470" si="56">(B469-B468)/B468*100</f>
        <v>-0.18840694409507319</v>
      </c>
      <c r="D469" s="37">
        <f t="shared" ref="D469:D470" si="57">(B469-B457)/B457*100</f>
        <v>1.7066417451804532</v>
      </c>
      <c r="E469" s="76">
        <v>19615.355</v>
      </c>
      <c r="F469" s="78">
        <v>61.047927100000003</v>
      </c>
      <c r="G469" s="71">
        <f t="shared" ref="G469:G470" si="58">F469-F457</f>
        <v>5.3297800000002837E-2</v>
      </c>
      <c r="H469" s="78">
        <v>66.520525800000001</v>
      </c>
      <c r="I469" s="78">
        <v>55.768221099999998</v>
      </c>
      <c r="J469" s="74">
        <v>3799.9569022000001</v>
      </c>
      <c r="K469" s="36">
        <f t="shared" si="43"/>
        <v>31.733032536494765</v>
      </c>
    </row>
    <row r="470" spans="1:11" x14ac:dyDescent="0.25">
      <c r="A470" s="4">
        <v>42614</v>
      </c>
      <c r="B470" s="74">
        <v>11956.6376604</v>
      </c>
      <c r="C470" s="5">
        <f t="shared" si="56"/>
        <v>-0.15140127381841462</v>
      </c>
      <c r="D470" s="37">
        <f t="shared" si="57"/>
        <v>1.4467931976346837</v>
      </c>
      <c r="E470" s="76">
        <v>19645.117999999999</v>
      </c>
      <c r="F470" s="78">
        <v>60.863150099999999</v>
      </c>
      <c r="G470" s="71">
        <f t="shared" si="58"/>
        <v>-0.12093639999999795</v>
      </c>
      <c r="H470" s="78">
        <v>66.167014699999996</v>
      </c>
      <c r="I470" s="78">
        <v>55.746949499999999</v>
      </c>
      <c r="J470" s="74">
        <v>3843.6751313</v>
      </c>
      <c r="K470" s="36">
        <f t="shared" si="43"/>
        <v>32.146789427517142</v>
      </c>
    </row>
    <row r="471" spans="1:11" x14ac:dyDescent="0.25">
      <c r="A471" s="4">
        <v>42644</v>
      </c>
      <c r="B471" s="74">
        <v>11989.7308971</v>
      </c>
      <c r="C471" s="5">
        <f t="shared" ref="C471:C477" si="59">(B471-B470)/B470*100</f>
        <v>0.27677711443581021</v>
      </c>
      <c r="D471" s="37">
        <f t="shared" ref="D471:D477" si="60">(B471-B459)/B459*100</f>
        <v>1.0665101861853632</v>
      </c>
      <c r="E471" s="76">
        <v>19670.108</v>
      </c>
      <c r="F471" s="78">
        <v>60.9540674</v>
      </c>
      <c r="G471" s="71">
        <f t="shared" ref="G471:G477" si="61">F471-F459</f>
        <v>-0.36016649999999828</v>
      </c>
      <c r="H471" s="78">
        <v>66.381004300000001</v>
      </c>
      <c r="I471" s="78">
        <v>55.719574100000003</v>
      </c>
      <c r="J471" s="74">
        <v>3826.0494769000002</v>
      </c>
      <c r="K471" s="36">
        <f t="shared" si="43"/>
        <v>31.91105379875891</v>
      </c>
    </row>
    <row r="472" spans="1:11" x14ac:dyDescent="0.25">
      <c r="A472" s="6">
        <v>42675</v>
      </c>
      <c r="B472" s="74">
        <v>12012.399136599999</v>
      </c>
      <c r="C472" s="5">
        <f t="shared" si="59"/>
        <v>0.18906378879180466</v>
      </c>
      <c r="D472" s="37">
        <f t="shared" si="60"/>
        <v>0.97735669881136267</v>
      </c>
      <c r="E472" s="76">
        <v>19695.096000000001</v>
      </c>
      <c r="F472" s="78">
        <v>60.991828300000002</v>
      </c>
      <c r="G472" s="71">
        <f t="shared" si="61"/>
        <v>-0.42378649999999851</v>
      </c>
      <c r="H472" s="78">
        <v>66.350706299999999</v>
      </c>
      <c r="I472" s="78">
        <v>55.823402899999998</v>
      </c>
      <c r="J472" s="74">
        <v>3814.4708596999999</v>
      </c>
      <c r="K472" s="36">
        <f t="shared" si="43"/>
        <v>31.754446520827571</v>
      </c>
    </row>
    <row r="473" spans="1:11" x14ac:dyDescent="0.25">
      <c r="A473" s="4">
        <v>42705</v>
      </c>
      <c r="B473" s="74">
        <v>12029.9569249</v>
      </c>
      <c r="C473" s="5">
        <f t="shared" si="59"/>
        <v>0.14616387701025152</v>
      </c>
      <c r="D473" s="37">
        <f t="shared" si="60"/>
        <v>1.0794482266867915</v>
      </c>
      <c r="E473" s="76">
        <v>19720.085999999999</v>
      </c>
      <c r="F473" s="78">
        <v>61.003572300000002</v>
      </c>
      <c r="G473" s="71">
        <f t="shared" si="61"/>
        <v>-0.37103239999999715</v>
      </c>
      <c r="H473" s="78">
        <v>66.408848199999994</v>
      </c>
      <c r="I473" s="78">
        <v>55.790813700000001</v>
      </c>
      <c r="J473" s="74">
        <v>3821.1434838</v>
      </c>
      <c r="K473" s="36">
        <f t="shared" si="43"/>
        <v>31.763567464575637</v>
      </c>
    </row>
    <row r="474" spans="1:11" x14ac:dyDescent="0.25">
      <c r="A474" s="4">
        <v>42736</v>
      </c>
      <c r="B474" s="74">
        <v>12051.4142622</v>
      </c>
      <c r="C474" s="5">
        <f t="shared" si="59"/>
        <v>0.17836586975292645</v>
      </c>
      <c r="D474" s="37">
        <f t="shared" si="60"/>
        <v>1.2071886750757914</v>
      </c>
      <c r="E474" s="76">
        <v>19756.97</v>
      </c>
      <c r="F474" s="78">
        <v>60.9982921</v>
      </c>
      <c r="G474" s="71">
        <f t="shared" si="61"/>
        <v>-0.30497559999999879</v>
      </c>
      <c r="H474" s="78">
        <v>66.305019000000001</v>
      </c>
      <c r="I474" s="78">
        <v>55.880278699999998</v>
      </c>
      <c r="J474" s="74">
        <v>3895.3686894000002</v>
      </c>
      <c r="K474" s="36">
        <f t="shared" si="43"/>
        <v>32.322917498720983</v>
      </c>
    </row>
    <row r="475" spans="1:11" x14ac:dyDescent="0.25">
      <c r="A475" s="4">
        <v>42767</v>
      </c>
      <c r="B475" s="74">
        <v>12052.433839900001</v>
      </c>
      <c r="C475" s="5">
        <f t="shared" si="59"/>
        <v>8.4602327811332256E-3</v>
      </c>
      <c r="D475" s="37">
        <f t="shared" si="60"/>
        <v>1.0857758903280157</v>
      </c>
      <c r="E475" s="76">
        <v>19793.852999999999</v>
      </c>
      <c r="F475" s="78">
        <v>60.889781499999998</v>
      </c>
      <c r="G475" s="71">
        <f t="shared" si="61"/>
        <v>-0.38933730000000111</v>
      </c>
      <c r="H475" s="78">
        <v>66.289109600000003</v>
      </c>
      <c r="I475" s="78">
        <v>55.682161700000002</v>
      </c>
      <c r="J475" s="74">
        <v>3852.1245684</v>
      </c>
      <c r="K475" s="36">
        <f t="shared" si="43"/>
        <v>31.961383232384215</v>
      </c>
    </row>
    <row r="476" spans="1:11" x14ac:dyDescent="0.25">
      <c r="A476" s="6">
        <v>42795</v>
      </c>
      <c r="B476" s="74">
        <v>12116.1532728</v>
      </c>
      <c r="C476" s="5">
        <f t="shared" si="59"/>
        <v>0.52868519127691915</v>
      </c>
      <c r="D476" s="37">
        <f t="shared" si="60"/>
        <v>1.4722626208391445</v>
      </c>
      <c r="E476" s="76">
        <v>19830.737000000001</v>
      </c>
      <c r="F476" s="78">
        <v>61.097846599999997</v>
      </c>
      <c r="G476" s="71">
        <f t="shared" si="61"/>
        <v>-0.16781680000000421</v>
      </c>
      <c r="H476" s="78">
        <v>66.429317299999994</v>
      </c>
      <c r="I476" s="78">
        <v>55.955375799999999</v>
      </c>
      <c r="J476" s="74">
        <v>3840.3510422999998</v>
      </c>
      <c r="K476" s="36">
        <f t="shared" si="43"/>
        <v>31.696124634881812</v>
      </c>
    </row>
    <row r="477" spans="1:11" x14ac:dyDescent="0.25">
      <c r="A477" s="4">
        <v>42826</v>
      </c>
      <c r="B477" s="74">
        <v>12168.6810781</v>
      </c>
      <c r="C477" s="5">
        <f t="shared" si="59"/>
        <v>0.4335353318608291</v>
      </c>
      <c r="D477" s="37">
        <f t="shared" si="60"/>
        <v>1.856143607899394</v>
      </c>
      <c r="E477" s="76">
        <v>19853.927</v>
      </c>
      <c r="F477" s="78">
        <v>61.2910538</v>
      </c>
      <c r="G477" s="71">
        <f t="shared" si="61"/>
        <v>6.1166200000002391E-2</v>
      </c>
      <c r="H477" s="78">
        <v>66.827040800000006</v>
      </c>
      <c r="I477" s="78">
        <v>55.951329299999998</v>
      </c>
      <c r="J477" s="74">
        <v>3891.6589531999998</v>
      </c>
      <c r="K477" s="36">
        <f t="shared" si="43"/>
        <v>31.980942948729474</v>
      </c>
    </row>
    <row r="478" spans="1:11" x14ac:dyDescent="0.25">
      <c r="A478" s="4">
        <v>42856</v>
      </c>
      <c r="B478" s="74">
        <v>12194.160218200001</v>
      </c>
      <c r="C478" s="5">
        <f t="shared" ref="C478:C480" si="62">(B478-B477)/B477*100</f>
        <v>0.20938292273806966</v>
      </c>
      <c r="D478" s="37">
        <f t="shared" ref="D478:D480" si="63">(B478-B466)/B466*100</f>
        <v>2.0900508728376992</v>
      </c>
      <c r="E478" s="76">
        <v>19877.118999999999</v>
      </c>
      <c r="F478" s="78">
        <v>61.347724599999999</v>
      </c>
      <c r="G478" s="71">
        <f t="shared" ref="G478:G480" si="64">F478-F466</f>
        <v>0.19952510000000245</v>
      </c>
      <c r="H478" s="78">
        <v>66.690733899999998</v>
      </c>
      <c r="I478" s="78">
        <v>56.194133999999998</v>
      </c>
      <c r="J478" s="74">
        <v>3856.8041388000001</v>
      </c>
      <c r="K478" s="36">
        <f t="shared" si="43"/>
        <v>31.628288211628146</v>
      </c>
    </row>
    <row r="479" spans="1:11" x14ac:dyDescent="0.25">
      <c r="A479" s="6">
        <v>42887</v>
      </c>
      <c r="B479" s="74">
        <v>12234.778340999999</v>
      </c>
      <c r="C479" s="5">
        <f t="shared" si="62"/>
        <v>0.33309487552390371</v>
      </c>
      <c r="D479" s="37">
        <f t="shared" si="63"/>
        <v>2.2076430297074587</v>
      </c>
      <c r="E479" s="76">
        <v>19900.309000000001</v>
      </c>
      <c r="F479" s="78">
        <v>61.480343599999998</v>
      </c>
      <c r="G479" s="71">
        <f t="shared" si="64"/>
        <v>0.26835319999999996</v>
      </c>
      <c r="H479" s="78">
        <v>66.685428999999999</v>
      </c>
      <c r="I479" s="78">
        <v>56.459799099999998</v>
      </c>
      <c r="J479" s="74">
        <v>3826.9663458</v>
      </c>
      <c r="K479" s="36">
        <f t="shared" si="43"/>
        <v>31.279408904168232</v>
      </c>
    </row>
    <row r="480" spans="1:11" x14ac:dyDescent="0.25">
      <c r="A480" s="6">
        <v>42917</v>
      </c>
      <c r="B480" s="74">
        <v>12260.4073642</v>
      </c>
      <c r="C480" s="5">
        <f t="shared" si="62"/>
        <v>0.20947680853453257</v>
      </c>
      <c r="D480" s="37">
        <f t="shared" si="63"/>
        <v>2.1924458392674127</v>
      </c>
      <c r="E480" s="76">
        <v>19928.883000000002</v>
      </c>
      <c r="F480" s="78">
        <v>61.520795499999998</v>
      </c>
      <c r="G480" s="71">
        <f t="shared" si="64"/>
        <v>0.26468699999999501</v>
      </c>
      <c r="H480" s="78">
        <v>66.872571500000006</v>
      </c>
      <c r="I480" s="78">
        <v>56.359277599999999</v>
      </c>
      <c r="J480" s="74">
        <v>3869.8614354000001</v>
      </c>
      <c r="K480" s="36">
        <f t="shared" si="43"/>
        <v>31.563889522136702</v>
      </c>
    </row>
    <row r="481" spans="1:11" x14ac:dyDescent="0.25">
      <c r="A481" s="4">
        <v>42948</v>
      </c>
      <c r="B481" s="74">
        <v>12316.1719474</v>
      </c>
      <c r="C481" s="5">
        <f t="shared" ref="C481:C493" si="65">(B481-B480)/B480*100</f>
        <v>0.45483466856762561</v>
      </c>
      <c r="D481" s="37">
        <f t="shared" ref="D481:D493" si="66">(B481-B469)/B469*100</f>
        <v>2.8510309960715698</v>
      </c>
      <c r="E481" s="76">
        <v>19957.008999999998</v>
      </c>
      <c r="F481" s="78">
        <v>61.713515999999998</v>
      </c>
      <c r="G481" s="71">
        <f t="shared" ref="G481:G493" si="67">F481-F469</f>
        <v>0.66558889999999593</v>
      </c>
      <c r="H481" s="78">
        <v>66.913842900000006</v>
      </c>
      <c r="I481" s="78">
        <v>56.698695999999998</v>
      </c>
      <c r="J481" s="74">
        <v>3878.8264856999999</v>
      </c>
      <c r="K481" s="36">
        <f t="shared" si="43"/>
        <v>31.493766912850202</v>
      </c>
    </row>
    <row r="482" spans="1:11" x14ac:dyDescent="0.25">
      <c r="A482" s="4">
        <v>42979</v>
      </c>
      <c r="B482" s="74">
        <v>12347.5252009</v>
      </c>
      <c r="C482" s="5">
        <f t="shared" si="65"/>
        <v>0.25456979355195097</v>
      </c>
      <c r="D482" s="37">
        <f t="shared" si="66"/>
        <v>3.2692095520683617</v>
      </c>
      <c r="E482" s="76">
        <v>19985.135999999999</v>
      </c>
      <c r="F482" s="78">
        <v>61.7835435</v>
      </c>
      <c r="G482" s="71">
        <f t="shared" si="67"/>
        <v>0.9203934000000018</v>
      </c>
      <c r="H482" s="78">
        <v>66.933436200000003</v>
      </c>
      <c r="I482" s="78">
        <v>56.818009000000004</v>
      </c>
      <c r="J482" s="74">
        <v>3906.6644258000001</v>
      </c>
      <c r="K482" s="36">
        <f t="shared" si="43"/>
        <v>31.639250475190337</v>
      </c>
    </row>
    <row r="483" spans="1:11" x14ac:dyDescent="0.25">
      <c r="A483" s="6">
        <v>43009</v>
      </c>
      <c r="B483" s="74">
        <v>12360.1404583</v>
      </c>
      <c r="C483" s="5">
        <f t="shared" si="65"/>
        <v>0.10216830656139245</v>
      </c>
      <c r="D483" s="37">
        <f t="shared" si="66"/>
        <v>3.0893901154161219</v>
      </c>
      <c r="E483" s="76">
        <v>20005.628000000001</v>
      </c>
      <c r="F483" s="78">
        <v>61.783316499999998</v>
      </c>
      <c r="G483" s="71">
        <f t="shared" si="67"/>
        <v>0.82924909999999841</v>
      </c>
      <c r="H483" s="78">
        <v>66.924359199999998</v>
      </c>
      <c r="I483" s="78">
        <v>56.826737700000002</v>
      </c>
      <c r="J483" s="74">
        <v>3889.8432220999998</v>
      </c>
      <c r="K483" s="36">
        <f t="shared" si="43"/>
        <v>31.470865846738157</v>
      </c>
    </row>
    <row r="484" spans="1:11" x14ac:dyDescent="0.25">
      <c r="A484" s="6">
        <v>43040</v>
      </c>
      <c r="B484" s="74">
        <v>12409.8034627</v>
      </c>
      <c r="C484" s="5">
        <f t="shared" si="65"/>
        <v>0.40179967669097183</v>
      </c>
      <c r="D484" s="37">
        <f t="shared" si="66"/>
        <v>3.3082843949895779</v>
      </c>
      <c r="E484" s="76">
        <v>20026.117999999999</v>
      </c>
      <c r="F484" s="78">
        <v>61.968093199999998</v>
      </c>
      <c r="G484" s="71">
        <f t="shared" si="67"/>
        <v>0.97626489999999677</v>
      </c>
      <c r="H484" s="78">
        <v>67.135166600000005</v>
      </c>
      <c r="I484" s="78">
        <v>56.986853500000002</v>
      </c>
      <c r="J484" s="74">
        <v>3894.0076008000001</v>
      </c>
      <c r="K484" s="36">
        <f t="shared" si="43"/>
        <v>31.378479220111526</v>
      </c>
    </row>
    <row r="485" spans="1:11" x14ac:dyDescent="0.25">
      <c r="A485" s="4">
        <v>43070</v>
      </c>
      <c r="B485" s="74">
        <v>12442.7178073</v>
      </c>
      <c r="C485" s="5">
        <f t="shared" si="65"/>
        <v>0.26522857270810196</v>
      </c>
      <c r="D485" s="37">
        <f t="shared" si="66"/>
        <v>3.4311085648665447</v>
      </c>
      <c r="E485" s="76">
        <v>20046.61</v>
      </c>
      <c r="F485" s="78">
        <v>62.068937400000003</v>
      </c>
      <c r="G485" s="71">
        <f t="shared" si="67"/>
        <v>1.0653651000000011</v>
      </c>
      <c r="H485" s="78">
        <v>67.036950599999997</v>
      </c>
      <c r="I485" s="78">
        <v>57.2799987</v>
      </c>
      <c r="J485" s="74">
        <v>3922.8466113999998</v>
      </c>
      <c r="K485" s="36">
        <f t="shared" si="43"/>
        <v>31.527248886883143</v>
      </c>
    </row>
    <row r="486" spans="1:11" x14ac:dyDescent="0.25">
      <c r="A486" s="6">
        <v>43101</v>
      </c>
      <c r="B486" s="74">
        <v>12480.3040022</v>
      </c>
      <c r="C486" s="5">
        <f t="shared" si="65"/>
        <v>0.30207383533161486</v>
      </c>
      <c r="D486" s="37">
        <f t="shared" si="66"/>
        <v>3.5588332677704018</v>
      </c>
      <c r="E486" s="76">
        <v>20083.214</v>
      </c>
      <c r="F486" s="78">
        <v>62.142961800000002</v>
      </c>
      <c r="G486" s="71">
        <f t="shared" si="67"/>
        <v>1.1446697000000015</v>
      </c>
      <c r="H486" s="78">
        <v>67.364286699999994</v>
      </c>
      <c r="I486" s="78">
        <v>57.109403999999998</v>
      </c>
      <c r="J486" s="74">
        <v>3972.5186380999999</v>
      </c>
      <c r="K486" s="36">
        <f t="shared" si="43"/>
        <v>31.830303471772265</v>
      </c>
    </row>
    <row r="487" spans="1:11" x14ac:dyDescent="0.25">
      <c r="A487" s="4">
        <v>43132</v>
      </c>
      <c r="B487" s="74">
        <v>12474.551816499999</v>
      </c>
      <c r="C487" s="5">
        <f t="shared" si="65"/>
        <v>-4.6090108854616695E-2</v>
      </c>
      <c r="D487" s="37">
        <f t="shared" si="66"/>
        <v>3.5023463493536253</v>
      </c>
      <c r="E487" s="76">
        <v>20119.821</v>
      </c>
      <c r="F487" s="78">
        <v>62.001306200000002</v>
      </c>
      <c r="G487" s="71">
        <f t="shared" si="67"/>
        <v>1.1115247000000039</v>
      </c>
      <c r="H487" s="78">
        <v>67.0262338</v>
      </c>
      <c r="I487" s="78">
        <v>57.156669000000001</v>
      </c>
      <c r="J487" s="74">
        <v>3947.2106841</v>
      </c>
      <c r="K487" s="36">
        <f t="shared" si="43"/>
        <v>31.642104198718009</v>
      </c>
    </row>
    <row r="488" spans="1:11" x14ac:dyDescent="0.25">
      <c r="A488" s="4">
        <v>43160</v>
      </c>
      <c r="B488" s="74">
        <v>12489.6480722</v>
      </c>
      <c r="C488" s="5">
        <f t="shared" si="65"/>
        <v>0.12101641743980371</v>
      </c>
      <c r="D488" s="37">
        <f t="shared" si="66"/>
        <v>3.082618641334554</v>
      </c>
      <c r="E488" s="76">
        <v>20156.424999999999</v>
      </c>
      <c r="F488" s="75">
        <v>61.963607500000002</v>
      </c>
      <c r="G488" s="71">
        <f t="shared" si="67"/>
        <v>0.86576090000000505</v>
      </c>
      <c r="H488" s="75">
        <v>66.8918666</v>
      </c>
      <c r="I488" s="75">
        <v>57.211763599999998</v>
      </c>
      <c r="J488" s="74">
        <v>3987.4521399</v>
      </c>
      <c r="K488" s="36">
        <f t="shared" si="43"/>
        <v>31.926056818009503</v>
      </c>
    </row>
    <row r="489" spans="1:11" x14ac:dyDescent="0.25">
      <c r="A489" s="6">
        <v>43191</v>
      </c>
      <c r="B489" s="74">
        <v>12507.268511099999</v>
      </c>
      <c r="C489" s="5">
        <f t="shared" si="65"/>
        <v>0.14108034748568965</v>
      </c>
      <c r="D489" s="37">
        <f t="shared" si="66"/>
        <v>2.7824497234080305</v>
      </c>
      <c r="E489" s="76">
        <v>20180.429</v>
      </c>
      <c r="F489" s="75">
        <v>61.977218200000003</v>
      </c>
      <c r="G489" s="71">
        <f t="shared" si="67"/>
        <v>0.68616440000000267</v>
      </c>
      <c r="H489" s="75">
        <v>66.930798100000004</v>
      </c>
      <c r="I489" s="75">
        <v>57.2006096</v>
      </c>
      <c r="J489" s="74">
        <v>3962.3051248000002</v>
      </c>
      <c r="K489" s="36">
        <f t="shared" si="43"/>
        <v>31.680019672429022</v>
      </c>
    </row>
    <row r="490" spans="1:11" x14ac:dyDescent="0.25">
      <c r="A490" s="6">
        <v>43221</v>
      </c>
      <c r="B490" s="74">
        <v>12503.0166692</v>
      </c>
      <c r="C490" s="5">
        <f t="shared" si="65"/>
        <v>-3.3994967775941382E-2</v>
      </c>
      <c r="D490" s="37">
        <f t="shared" si="66"/>
        <v>2.5328226419317166</v>
      </c>
      <c r="E490" s="76">
        <v>20204.432000000001</v>
      </c>
      <c r="F490" s="75">
        <v>61.882544699999997</v>
      </c>
      <c r="G490" s="71">
        <f t="shared" si="67"/>
        <v>0.53482009999999747</v>
      </c>
      <c r="H490" s="75">
        <v>66.881362300000006</v>
      </c>
      <c r="I490" s="75">
        <v>57.061984600000002</v>
      </c>
      <c r="J490" s="74">
        <v>3980.4424076</v>
      </c>
      <c r="K490" s="36">
        <f t="shared" si="43"/>
        <v>31.83585620105141</v>
      </c>
    </row>
    <row r="491" spans="1:11" x14ac:dyDescent="0.25">
      <c r="A491" s="4">
        <v>43252</v>
      </c>
      <c r="B491" s="74">
        <v>12585.640014299999</v>
      </c>
      <c r="C491" s="5">
        <f t="shared" si="65"/>
        <v>0.66082728101557853</v>
      </c>
      <c r="D491" s="37">
        <f t="shared" si="66"/>
        <v>2.8677403343240506</v>
      </c>
      <c r="E491" s="76">
        <v>20228.436000000002</v>
      </c>
      <c r="F491" s="75">
        <v>62.217563499999997</v>
      </c>
      <c r="G491" s="71">
        <f t="shared" si="67"/>
        <v>0.73721989999999948</v>
      </c>
      <c r="H491" s="75">
        <v>67.109896800000001</v>
      </c>
      <c r="I491" s="75">
        <v>57.499341600000001</v>
      </c>
      <c r="J491" s="74">
        <v>4012.7374482999999</v>
      </c>
      <c r="K491" s="36">
        <f t="shared" si="43"/>
        <v>31.883459591571551</v>
      </c>
    </row>
    <row r="492" spans="1:11" x14ac:dyDescent="0.25">
      <c r="A492" s="6">
        <v>43282</v>
      </c>
      <c r="B492" s="74">
        <v>12572.622771099999</v>
      </c>
      <c r="C492" s="5">
        <f t="shared" si="65"/>
        <v>-0.10342933045287761</v>
      </c>
      <c r="D492" s="37">
        <f t="shared" si="66"/>
        <v>2.5465337131591403</v>
      </c>
      <c r="E492" s="76">
        <v>20259.48</v>
      </c>
      <c r="F492" s="75">
        <v>62.057973699999998</v>
      </c>
      <c r="G492" s="71">
        <f t="shared" si="67"/>
        <v>0.53717819999999961</v>
      </c>
      <c r="H492" s="75">
        <v>67.191137400000002</v>
      </c>
      <c r="I492" s="75">
        <v>57.107546599999999</v>
      </c>
      <c r="J492" s="74">
        <v>3978.7626703000001</v>
      </c>
      <c r="K492" s="36">
        <f t="shared" si="43"/>
        <v>31.64624233732491</v>
      </c>
    </row>
    <row r="493" spans="1:11" x14ac:dyDescent="0.25">
      <c r="A493" s="6">
        <v>43313</v>
      </c>
      <c r="B493" s="74">
        <v>12619.970057500001</v>
      </c>
      <c r="C493" s="5">
        <f t="shared" si="65"/>
        <v>0.37659036831070769</v>
      </c>
      <c r="D493" s="37">
        <f t="shared" si="66"/>
        <v>2.4666601879014332</v>
      </c>
      <c r="E493" s="76">
        <v>20290.525000000001</v>
      </c>
      <c r="F493" s="75">
        <v>62.196370299999998</v>
      </c>
      <c r="G493" s="71">
        <f t="shared" si="67"/>
        <v>0.48285429999999963</v>
      </c>
      <c r="H493" s="75">
        <v>67.395188599999997</v>
      </c>
      <c r="I493" s="75">
        <v>57.182656700000003</v>
      </c>
      <c r="J493" s="74">
        <v>3982.5705733999998</v>
      </c>
      <c r="K493" s="36">
        <f t="shared" si="43"/>
        <v>31.557686391127159</v>
      </c>
    </row>
    <row r="494" spans="1:11" x14ac:dyDescent="0.25">
      <c r="A494" s="4">
        <v>43344</v>
      </c>
      <c r="B494" s="74">
        <v>12633.243808200001</v>
      </c>
      <c r="C494" s="5">
        <f t="shared" ref="C494:C497" si="68">(B494-B493)/B493*100</f>
        <v>0.10518052451409443</v>
      </c>
      <c r="D494" s="37">
        <f t="shared" ref="D494:D497" si="69">(B494-B482)/B482*100</f>
        <v>2.3139746844102445</v>
      </c>
      <c r="E494" s="76">
        <v>20321.569</v>
      </c>
      <c r="F494" s="75">
        <v>62.166675300000001</v>
      </c>
      <c r="G494" s="71">
        <f t="shared" ref="G494:G497" si="70">F494-F482</f>
        <v>0.38313180000000102</v>
      </c>
      <c r="H494" s="75">
        <v>67.350560900000005</v>
      </c>
      <c r="I494" s="75">
        <v>57.167415499999997</v>
      </c>
      <c r="J494" s="74">
        <v>3973.6905815</v>
      </c>
      <c r="K494" s="36">
        <f t="shared" si="43"/>
        <v>31.454238055001777</v>
      </c>
    </row>
    <row r="495" spans="1:11" x14ac:dyDescent="0.25">
      <c r="A495" s="6">
        <v>43374</v>
      </c>
      <c r="B495" s="74">
        <v>12670.4124947</v>
      </c>
      <c r="C495" s="5">
        <f t="shared" si="68"/>
        <v>0.29421332370609155</v>
      </c>
      <c r="D495" s="37">
        <f t="shared" si="69"/>
        <v>2.5102630301555178</v>
      </c>
      <c r="E495" s="75">
        <v>20345.172999999999</v>
      </c>
      <c r="F495" s="75">
        <v>62.277241400000001</v>
      </c>
      <c r="G495" s="71">
        <f t="shared" si="70"/>
        <v>0.49392490000000322</v>
      </c>
      <c r="H495" s="75">
        <v>67.3409221</v>
      </c>
      <c r="I495" s="75">
        <v>57.394298200000001</v>
      </c>
      <c r="J495" s="74">
        <v>3961.2887860000001</v>
      </c>
      <c r="K495" s="36">
        <f t="shared" si="43"/>
        <v>31.264087003142137</v>
      </c>
    </row>
    <row r="496" spans="1:11" x14ac:dyDescent="0.25">
      <c r="A496" s="6">
        <v>43405</v>
      </c>
      <c r="B496" s="74">
        <v>12698.5012776</v>
      </c>
      <c r="C496" s="5">
        <f t="shared" si="68"/>
        <v>0.22168799091386929</v>
      </c>
      <c r="D496" s="37">
        <f t="shared" si="69"/>
        <v>2.3263689531243279</v>
      </c>
      <c r="E496" s="75">
        <v>20368.776999999998</v>
      </c>
      <c r="F496" s="75">
        <v>62.342973600000001</v>
      </c>
      <c r="G496" s="71">
        <f t="shared" si="70"/>
        <v>0.37488040000000211</v>
      </c>
      <c r="H496" s="75">
        <v>67.411817999999997</v>
      </c>
      <c r="I496" s="75">
        <v>57.455428099999999</v>
      </c>
      <c r="J496" s="74">
        <v>3998.1167719</v>
      </c>
      <c r="K496" s="36">
        <f t="shared" si="43"/>
        <v>31.484949951949282</v>
      </c>
    </row>
    <row r="497" spans="1:11" x14ac:dyDescent="0.25">
      <c r="A497" s="4">
        <v>43435</v>
      </c>
      <c r="B497" s="74">
        <v>12711.020574599999</v>
      </c>
      <c r="C497" s="5">
        <f t="shared" si="68"/>
        <v>9.8588776158040001E-2</v>
      </c>
      <c r="D497" s="37">
        <f t="shared" si="69"/>
        <v>2.1563035620930782</v>
      </c>
      <c r="E497" s="75">
        <v>20392.381000000001</v>
      </c>
      <c r="F497" s="75">
        <v>62.3322042</v>
      </c>
      <c r="G497" s="71">
        <f t="shared" si="70"/>
        <v>0.26326679999999669</v>
      </c>
      <c r="H497" s="75">
        <v>67.419186400000001</v>
      </c>
      <c r="I497" s="75">
        <v>57.427559500000001</v>
      </c>
      <c r="J497" s="74">
        <v>4027.8966945000002</v>
      </c>
      <c r="K497" s="36">
        <f t="shared" si="43"/>
        <v>31.688224174137591</v>
      </c>
    </row>
    <row r="498" spans="1:11" x14ac:dyDescent="0.25">
      <c r="A498" s="6">
        <v>43466</v>
      </c>
      <c r="B498" s="74">
        <v>12747.217491900001</v>
      </c>
      <c r="C498" s="5">
        <f t="shared" ref="C498:C504" si="71">(B498-B497)/B497*100</f>
        <v>0.28476798607605636</v>
      </c>
      <c r="D498" s="37">
        <f t="shared" ref="D498:D504" si="72">(B498-B486)/B486*100</f>
        <v>2.1386777890422337</v>
      </c>
      <c r="E498" s="75">
        <v>20428.135999999999</v>
      </c>
      <c r="F498" s="75">
        <v>62.4002968</v>
      </c>
      <c r="G498" s="71">
        <f t="shared" ref="G498" si="73">F498-F486</f>
        <v>0.25733499999999765</v>
      </c>
      <c r="H498" s="75">
        <v>67.491247299999998</v>
      </c>
      <c r="I498" s="75">
        <v>57.491370400000001</v>
      </c>
      <c r="J498" s="74">
        <v>4006.9350355000001</v>
      </c>
      <c r="K498" s="36">
        <f t="shared" si="43"/>
        <v>31.433801439774111</v>
      </c>
    </row>
    <row r="499" spans="1:11" x14ac:dyDescent="0.25">
      <c r="A499" s="6">
        <v>43497</v>
      </c>
      <c r="B499" s="74">
        <v>12747.287908800001</v>
      </c>
      <c r="C499" s="5">
        <f t="shared" si="71"/>
        <v>5.5240996746780185E-4</v>
      </c>
      <c r="D499" s="37">
        <f t="shared" si="72"/>
        <v>2.1863398085312804</v>
      </c>
      <c r="E499" s="75">
        <v>20463.89</v>
      </c>
      <c r="F499" s="75">
        <v>62.291616599999998</v>
      </c>
      <c r="G499" s="71">
        <f t="shared" ref="G499:G504" si="74">F499-F487</f>
        <v>0.29031039999999564</v>
      </c>
      <c r="H499" s="75">
        <v>67.167959400000001</v>
      </c>
      <c r="I499" s="75">
        <v>57.5891886</v>
      </c>
      <c r="J499" s="74">
        <v>4020.7966160000001</v>
      </c>
      <c r="K499" s="36">
        <f t="shared" si="43"/>
        <v>31.542369206427601</v>
      </c>
    </row>
    <row r="500" spans="1:11" x14ac:dyDescent="0.25">
      <c r="A500" s="4">
        <v>43525</v>
      </c>
      <c r="B500" s="74">
        <v>12780.7193554</v>
      </c>
      <c r="C500" s="5">
        <f t="shared" si="71"/>
        <v>0.26226321111740525</v>
      </c>
      <c r="D500" s="37">
        <f t="shared" si="72"/>
        <v>2.3305002792503009</v>
      </c>
      <c r="E500" s="75">
        <v>20499.645</v>
      </c>
      <c r="F500" s="75">
        <v>62.346052100000001</v>
      </c>
      <c r="G500" s="71">
        <f t="shared" si="74"/>
        <v>0.38244459999999947</v>
      </c>
      <c r="H500" s="75">
        <v>67.299385299999997</v>
      </c>
      <c r="I500" s="75">
        <v>57.5689487</v>
      </c>
      <c r="J500" s="74">
        <v>4002.3691179000002</v>
      </c>
      <c r="K500" s="36">
        <f t="shared" si="43"/>
        <v>31.315679552958443</v>
      </c>
    </row>
    <row r="501" spans="1:11" x14ac:dyDescent="0.25">
      <c r="A501" s="6">
        <v>43556</v>
      </c>
      <c r="B501" s="74">
        <v>12814.5068655</v>
      </c>
      <c r="C501" s="5">
        <f t="shared" si="71"/>
        <v>0.2643631329383932</v>
      </c>
      <c r="D501" s="37">
        <f t="shared" si="72"/>
        <v>2.4564784399353967</v>
      </c>
      <c r="E501" s="75">
        <v>20520.223999999998</v>
      </c>
      <c r="F501" s="75">
        <v>62.448182199999998</v>
      </c>
      <c r="G501" s="71">
        <f t="shared" si="74"/>
        <v>0.47096399999999505</v>
      </c>
      <c r="H501" s="75">
        <v>67.187612799999997</v>
      </c>
      <c r="I501" s="75">
        <v>57.877542300000002</v>
      </c>
      <c r="J501" s="74">
        <v>4035.7260753</v>
      </c>
      <c r="K501" s="36">
        <f t="shared" si="43"/>
        <v>31.493416934874247</v>
      </c>
    </row>
    <row r="502" spans="1:11" x14ac:dyDescent="0.25">
      <c r="A502" s="6">
        <v>43586</v>
      </c>
      <c r="B502" s="74">
        <v>12846.382842999999</v>
      </c>
      <c r="C502" s="5">
        <f t="shared" si="71"/>
        <v>0.24874915464611688</v>
      </c>
      <c r="D502" s="37">
        <f t="shared" si="72"/>
        <v>2.7462666241647846</v>
      </c>
      <c r="E502" s="75">
        <v>20540.798999999999</v>
      </c>
      <c r="F502" s="75">
        <v>62.540813700000001</v>
      </c>
      <c r="G502" s="71">
        <f t="shared" si="74"/>
        <v>0.65826900000000421</v>
      </c>
      <c r="H502" s="75">
        <v>67.685920199999998</v>
      </c>
      <c r="I502" s="75">
        <v>57.579146999999999</v>
      </c>
      <c r="J502" s="74">
        <v>4068.6876051999998</v>
      </c>
      <c r="K502" s="36">
        <f t="shared" si="43"/>
        <v>31.671853897901148</v>
      </c>
    </row>
    <row r="503" spans="1:11" x14ac:dyDescent="0.25">
      <c r="A503" s="4">
        <v>43617</v>
      </c>
      <c r="B503" s="74">
        <v>12865.1491888</v>
      </c>
      <c r="C503" s="5">
        <f t="shared" si="71"/>
        <v>0.14608272250134929</v>
      </c>
      <c r="D503" s="37">
        <f t="shared" si="72"/>
        <v>2.2208578521427453</v>
      </c>
      <c r="E503" s="75">
        <v>20561.378000000001</v>
      </c>
      <c r="F503" s="75">
        <v>62.5694892</v>
      </c>
      <c r="G503" s="71">
        <f t="shared" si="74"/>
        <v>0.35192570000000245</v>
      </c>
      <c r="H503" s="75">
        <v>67.643025199999997</v>
      </c>
      <c r="I503" s="75">
        <v>57.677025700000002</v>
      </c>
      <c r="J503" s="74">
        <v>4056.6592111999998</v>
      </c>
      <c r="K503" s="36">
        <f t="shared" si="43"/>
        <v>31.532158326866522</v>
      </c>
    </row>
    <row r="504" spans="1:11" x14ac:dyDescent="0.25">
      <c r="A504" s="4">
        <v>43647</v>
      </c>
      <c r="B504" s="74">
        <v>12883.341256899999</v>
      </c>
      <c r="C504" s="5">
        <f t="shared" si="71"/>
        <v>0.14140580752718113</v>
      </c>
      <c r="D504" s="37">
        <f t="shared" si="72"/>
        <v>2.4713895537710053</v>
      </c>
      <c r="E504" s="75">
        <v>20592.671999999999</v>
      </c>
      <c r="F504" s="75">
        <v>62.5627469</v>
      </c>
      <c r="G504" s="71">
        <f t="shared" si="74"/>
        <v>0.50477320000000248</v>
      </c>
      <c r="H504" s="75">
        <v>67.596356999999998</v>
      </c>
      <c r="I504" s="75">
        <v>57.709460100000001</v>
      </c>
      <c r="J504" s="74">
        <v>4046.2648361000001</v>
      </c>
      <c r="K504" s="36">
        <f t="shared" si="43"/>
        <v>31.40695224488384</v>
      </c>
    </row>
    <row r="505" spans="1:11" x14ac:dyDescent="0.25">
      <c r="A505" s="6">
        <v>43678</v>
      </c>
      <c r="B505" s="74">
        <v>12930.179360399999</v>
      </c>
      <c r="C505" s="5">
        <f t="shared" ref="C505:C506" si="75">(B505-B504)/B504*100</f>
        <v>0.36355556036299891</v>
      </c>
      <c r="D505" s="37">
        <f t="shared" ref="D505:D506" si="76">(B505-B493)/B493*100</f>
        <v>2.4580827172061528</v>
      </c>
      <c r="E505" s="75">
        <v>20623.964000100001</v>
      </c>
      <c r="F505" s="75">
        <v>62.694927900000003</v>
      </c>
      <c r="G505" s="71">
        <f t="shared" ref="G505:G525" si="77">F505-F493</f>
        <v>0.49855760000000515</v>
      </c>
      <c r="H505" s="75">
        <v>67.564306000000002</v>
      </c>
      <c r="I505" s="75">
        <v>58.000612400000001</v>
      </c>
      <c r="J505" s="74">
        <v>4104.0167131999997</v>
      </c>
      <c r="K505" s="36">
        <f t="shared" ref="K505:K532" si="78">J505/B505*100</f>
        <v>31.739828186521308</v>
      </c>
    </row>
    <row r="506" spans="1:11" x14ac:dyDescent="0.25">
      <c r="A506" s="6">
        <v>43709</v>
      </c>
      <c r="B506" s="74">
        <v>12946.027757100001</v>
      </c>
      <c r="C506" s="5">
        <f t="shared" si="75"/>
        <v>0.12256903990472431</v>
      </c>
      <c r="D506" s="37">
        <f t="shared" si="76"/>
        <v>2.4758799374787466</v>
      </c>
      <c r="E506" s="75">
        <v>20655.257000000001</v>
      </c>
      <c r="F506" s="75">
        <v>62.676672400000001</v>
      </c>
      <c r="G506" s="71">
        <f t="shared" si="77"/>
        <v>0.50999709999999965</v>
      </c>
      <c r="H506" s="75">
        <v>67.359795199999994</v>
      </c>
      <c r="I506" s="75">
        <v>58.162534399999998</v>
      </c>
      <c r="J506" s="74">
        <v>4092.2351813</v>
      </c>
      <c r="K506" s="36">
        <f t="shared" si="78"/>
        <v>31.609967613855083</v>
      </c>
    </row>
    <row r="507" spans="1:11" x14ac:dyDescent="0.25">
      <c r="A507" s="4">
        <v>43739</v>
      </c>
      <c r="B507" s="74">
        <v>12919.3286687</v>
      </c>
      <c r="C507" s="5">
        <f t="shared" ref="C507" si="79">(B507-B506)/B506*100</f>
        <v>-0.20623382632064896</v>
      </c>
      <c r="D507" s="37">
        <f t="shared" ref="D507" si="80">(B507-B495)/B495*100</f>
        <v>1.9645467272996906</v>
      </c>
      <c r="E507" s="75">
        <v>20680.798999999999</v>
      </c>
      <c r="F507" s="75">
        <v>62.470162100000003</v>
      </c>
      <c r="G507" s="71">
        <f t="shared" si="77"/>
        <v>0.19292070000000194</v>
      </c>
      <c r="H507" s="75">
        <v>67.063674300000002</v>
      </c>
      <c r="I507" s="75">
        <v>58.0432025</v>
      </c>
      <c r="J507" s="74">
        <v>4069.4294322999999</v>
      </c>
      <c r="K507" s="36">
        <f t="shared" si="78"/>
        <v>31.498768524707593</v>
      </c>
    </row>
    <row r="508" spans="1:11" x14ac:dyDescent="0.25">
      <c r="A508" s="4">
        <v>43770</v>
      </c>
      <c r="B508" s="74">
        <v>12952.197978300001</v>
      </c>
      <c r="C508" s="5">
        <f t="shared" ref="C508:C510" si="81">(B508-B507)/B507*100</f>
        <v>0.25441964085667995</v>
      </c>
      <c r="D508" s="37">
        <f t="shared" ref="D508:D510" si="82">(B508-B496)/B496*100</f>
        <v>1.9978475818049342</v>
      </c>
      <c r="E508" s="75">
        <v>20706.333999999999</v>
      </c>
      <c r="F508" s="75">
        <v>62.551864500000001</v>
      </c>
      <c r="G508" s="36">
        <f t="shared" si="77"/>
        <v>0.2088909000000001</v>
      </c>
      <c r="H508" s="75">
        <v>67.238314900000006</v>
      </c>
      <c r="I508" s="75">
        <v>58.036160799999998</v>
      </c>
      <c r="J508" s="74">
        <v>4102.5887538999996</v>
      </c>
      <c r="K508" s="36">
        <f t="shared" si="78"/>
        <v>31.674845927876031</v>
      </c>
    </row>
    <row r="509" spans="1:11" x14ac:dyDescent="0.25">
      <c r="A509" s="6">
        <v>43800</v>
      </c>
      <c r="B509" s="74">
        <v>12966.9857335</v>
      </c>
      <c r="C509" s="5">
        <f t="shared" si="81"/>
        <v>0.11417178169121842</v>
      </c>
      <c r="D509" s="37">
        <f t="shared" si="82"/>
        <v>2.0137262574453461</v>
      </c>
      <c r="E509" s="75">
        <v>20731.876</v>
      </c>
      <c r="F509" s="75">
        <v>62.546128199999998</v>
      </c>
      <c r="G509" s="36">
        <f t="shared" si="77"/>
        <v>0.21392399999999867</v>
      </c>
      <c r="H509" s="75">
        <v>67.128350600000005</v>
      </c>
      <c r="I509" s="75">
        <v>58.131644199999997</v>
      </c>
      <c r="J509" s="74">
        <v>4128.9292306999996</v>
      </c>
      <c r="K509" s="36">
        <f t="shared" si="78"/>
        <v>31.841858359055468</v>
      </c>
    </row>
    <row r="510" spans="1:11" x14ac:dyDescent="0.25">
      <c r="A510" s="4">
        <v>43831</v>
      </c>
      <c r="B510" s="74">
        <v>12983.956697199999</v>
      </c>
      <c r="C510" s="5">
        <f t="shared" si="81"/>
        <v>0.13087824764205161</v>
      </c>
      <c r="D510" s="37">
        <f t="shared" si="82"/>
        <v>1.8571833849263994</v>
      </c>
      <c r="E510" s="74">
        <v>20764.918000000001</v>
      </c>
      <c r="F510" s="75">
        <v>62.528331199999997</v>
      </c>
      <c r="G510" s="36">
        <f t="shared" si="77"/>
        <v>0.12803439999999711</v>
      </c>
      <c r="H510" s="75">
        <v>66.990382499999996</v>
      </c>
      <c r="I510" s="75">
        <v>58.230267900000001</v>
      </c>
      <c r="J510" s="74">
        <v>4099.6166034999997</v>
      </c>
      <c r="K510" s="36">
        <f t="shared" si="78"/>
        <v>31.574478405215917</v>
      </c>
    </row>
    <row r="511" spans="1:11" x14ac:dyDescent="0.25">
      <c r="A511" s="4">
        <v>43862</v>
      </c>
      <c r="B511" s="74">
        <v>13000.893373000001</v>
      </c>
      <c r="C511" s="5">
        <f t="shared" ref="C511" si="83">(B511-B510)/B510*100</f>
        <v>0.13044310139800355</v>
      </c>
      <c r="D511" s="37">
        <f t="shared" ref="D511" si="84">(B511-B499)/B499*100</f>
        <v>1.9894856538458283</v>
      </c>
      <c r="E511" s="74">
        <v>20797.963</v>
      </c>
      <c r="F511" s="75">
        <v>62.510416900000003</v>
      </c>
      <c r="G511" s="36">
        <f t="shared" si="77"/>
        <v>0.21880030000000517</v>
      </c>
      <c r="H511" s="75">
        <v>66.984078699999998</v>
      </c>
      <c r="I511" s="75">
        <v>58.201806599999998</v>
      </c>
      <c r="J511" s="74">
        <v>4128.1207103999996</v>
      </c>
      <c r="K511" s="36">
        <f t="shared" si="78"/>
        <v>31.752592625466797</v>
      </c>
    </row>
    <row r="512" spans="1:11" x14ac:dyDescent="0.25">
      <c r="A512" s="6">
        <v>43891</v>
      </c>
      <c r="B512" s="74">
        <v>13002.242003699999</v>
      </c>
      <c r="C512" s="5">
        <f t="shared" ref="C512:C513" si="85">(B512-B511)/B511*100</f>
        <v>1.0373369439359266E-2</v>
      </c>
      <c r="D512" s="37">
        <f t="shared" ref="D512:D513" si="86">(B512-B500)/B500*100</f>
        <v>1.7332564947246332</v>
      </c>
      <c r="E512" s="74">
        <v>20831.005000000001</v>
      </c>
      <c r="F512" s="75">
        <v>62.4177374</v>
      </c>
      <c r="G512" s="36">
        <f t="shared" si="77"/>
        <v>7.168529999999862E-2</v>
      </c>
      <c r="H512" s="75">
        <v>66.924611600000006</v>
      </c>
      <c r="I512" s="75">
        <v>58.077786600000003</v>
      </c>
      <c r="J512" s="74">
        <v>4133.2764224000002</v>
      </c>
      <c r="K512" s="36">
        <f t="shared" si="78"/>
        <v>31.788951637908365</v>
      </c>
    </row>
    <row r="513" spans="1:11" x14ac:dyDescent="0.25">
      <c r="A513" s="4">
        <v>43922</v>
      </c>
      <c r="B513" s="74">
        <v>12401.515444500001</v>
      </c>
      <c r="C513" s="5">
        <f t="shared" si="85"/>
        <v>-4.6201767282061965</v>
      </c>
      <c r="D513" s="37">
        <f t="shared" si="86"/>
        <v>-3.2228428712452422</v>
      </c>
      <c r="E513" s="74">
        <v>20838.829000000002</v>
      </c>
      <c r="F513" s="75">
        <v>59.511575499999999</v>
      </c>
      <c r="G513" s="36">
        <f t="shared" si="77"/>
        <v>-2.9366066999999987</v>
      </c>
      <c r="H513" s="75">
        <v>64.206157899999994</v>
      </c>
      <c r="I513" s="75">
        <v>54.990997299999997</v>
      </c>
      <c r="J513" s="74">
        <v>3762.0980509999999</v>
      </c>
      <c r="K513" s="36">
        <f t="shared" si="78"/>
        <v>30.335792974950238</v>
      </c>
    </row>
    <row r="514" spans="1:11" x14ac:dyDescent="0.25">
      <c r="A514" s="4">
        <v>43952</v>
      </c>
      <c r="B514" s="74">
        <v>12125.027725600001</v>
      </c>
      <c r="C514" s="5">
        <f t="shared" ref="C514" si="87">(B514-B513)/B513*100</f>
        <v>-2.2294671980803811</v>
      </c>
      <c r="D514" s="37">
        <f t="shared" ref="D514" si="88">(B514-B502)/B502*100</f>
        <v>-5.6152391394209875</v>
      </c>
      <c r="E514" s="74">
        <v>20846.653999999999</v>
      </c>
      <c r="F514" s="75">
        <v>58.162944199999998</v>
      </c>
      <c r="G514" s="36">
        <f t="shared" si="77"/>
        <v>-4.3778695000000027</v>
      </c>
      <c r="H514" s="75">
        <v>63.0631287</v>
      </c>
      <c r="I514" s="75">
        <v>53.444518199999997</v>
      </c>
      <c r="J514" s="74">
        <v>3588.8616109999998</v>
      </c>
      <c r="K514" s="36">
        <f t="shared" si="78"/>
        <v>29.5987909654236</v>
      </c>
    </row>
    <row r="515" spans="1:11" x14ac:dyDescent="0.25">
      <c r="A515" s="6">
        <v>43983</v>
      </c>
      <c r="B515" s="74">
        <v>12368.810765</v>
      </c>
      <c r="C515" s="5">
        <f t="shared" ref="C515" si="89">(B515-B514)/B514*100</f>
        <v>2.0105771707663114</v>
      </c>
      <c r="D515" s="37">
        <f t="shared" ref="D515" si="90">(B515-B503)/B503*100</f>
        <v>-3.8580075249504042</v>
      </c>
      <c r="E515" s="74">
        <v>20854.477999999999</v>
      </c>
      <c r="F515" s="75">
        <v>59.310095199999999</v>
      </c>
      <c r="G515" s="36">
        <f t="shared" si="77"/>
        <v>-3.2593940000000003</v>
      </c>
      <c r="H515" s="75">
        <v>64.021228600000001</v>
      </c>
      <c r="I515" s="75">
        <v>54.773837899999997</v>
      </c>
      <c r="J515" s="74">
        <v>3846.2692455000001</v>
      </c>
      <c r="K515" s="36">
        <f t="shared" si="78"/>
        <v>31.096516217903346</v>
      </c>
    </row>
    <row r="516" spans="1:11" x14ac:dyDescent="0.25">
      <c r="A516" s="4">
        <v>44013</v>
      </c>
      <c r="B516" s="74">
        <v>12469.6638711</v>
      </c>
      <c r="C516" s="5">
        <f t="shared" ref="C516" si="91">(B516-B515)/B515*100</f>
        <v>0.81538240026586273</v>
      </c>
      <c r="D516" s="37">
        <f t="shared" ref="D516" si="92">(B516-B504)/B504*100</f>
        <v>-3.210947979651197</v>
      </c>
      <c r="E516" s="74">
        <v>20851.913</v>
      </c>
      <c r="F516" s="75">
        <v>59.801054600000001</v>
      </c>
      <c r="G516" s="36">
        <f t="shared" si="77"/>
        <v>-2.7616923</v>
      </c>
      <c r="H516" s="75">
        <v>64.5027975</v>
      </c>
      <c r="I516" s="75">
        <v>55.274096900000004</v>
      </c>
      <c r="J516" s="74">
        <v>3920.8294867999998</v>
      </c>
      <c r="K516" s="36">
        <f t="shared" si="78"/>
        <v>31.442944471719169</v>
      </c>
    </row>
    <row r="517" spans="1:11" x14ac:dyDescent="0.25">
      <c r="A517" s="4">
        <v>44044</v>
      </c>
      <c r="B517" s="74">
        <v>12626.122743600001</v>
      </c>
      <c r="C517" s="5">
        <f t="shared" ref="C517" si="93">(B517-B516)/B516*100</f>
        <v>1.2547160381974223</v>
      </c>
      <c r="D517" s="37">
        <f t="shared" ref="D517" si="94">(B517-B505)/B505*100</f>
        <v>-2.3515266751148345</v>
      </c>
      <c r="E517" s="74">
        <v>20849.347000000002</v>
      </c>
      <c r="F517" s="75">
        <v>60.5588403</v>
      </c>
      <c r="G517" s="36">
        <f t="shared" si="77"/>
        <v>-2.1360876000000033</v>
      </c>
      <c r="H517" s="75">
        <v>65.046623100000005</v>
      </c>
      <c r="I517" s="75">
        <v>56.238132</v>
      </c>
      <c r="J517" s="74">
        <v>4042.9730024999999</v>
      </c>
      <c r="K517" s="36">
        <f t="shared" si="78"/>
        <v>32.020700927759663</v>
      </c>
    </row>
    <row r="518" spans="1:11" x14ac:dyDescent="0.25">
      <c r="A518" s="6">
        <v>44075</v>
      </c>
      <c r="B518" s="74">
        <v>12586.2367655</v>
      </c>
      <c r="C518" s="5">
        <f t="shared" ref="C518" si="95">(B518-B517)/B517*100</f>
        <v>-0.315900446320456</v>
      </c>
      <c r="D518" s="37">
        <f t="shared" ref="D518" si="96">(B518-B506)/B506*100</f>
        <v>-2.7791612867713829</v>
      </c>
      <c r="E518" s="74">
        <v>20846.781999999999</v>
      </c>
      <c r="F518" s="75">
        <v>60.3749623</v>
      </c>
      <c r="G518" s="36">
        <f t="shared" si="77"/>
        <v>-2.3017101000000011</v>
      </c>
      <c r="H518" s="75">
        <v>64.779107800000006</v>
      </c>
      <c r="I518" s="75">
        <v>56.135015899999999</v>
      </c>
      <c r="J518" s="74">
        <v>4045.9865215999998</v>
      </c>
      <c r="K518" s="36">
        <f t="shared" si="78"/>
        <v>32.14611799366758</v>
      </c>
    </row>
    <row r="519" spans="1:11" x14ac:dyDescent="0.25">
      <c r="A519" s="4">
        <v>44105</v>
      </c>
      <c r="B519" s="74">
        <v>12753.0533801</v>
      </c>
      <c r="C519" s="5">
        <f t="shared" ref="C519" si="97">(B519-B518)/B518*100</f>
        <v>1.3253891350372462</v>
      </c>
      <c r="D519" s="37">
        <f t="shared" ref="D519" si="98">(B519-B507)/B507*100</f>
        <v>-1.287027312826551</v>
      </c>
      <c r="E519" s="74">
        <v>20849.32</v>
      </c>
      <c r="F519" s="75">
        <v>61.167718600000001</v>
      </c>
      <c r="G519" s="36">
        <f t="shared" si="77"/>
        <v>-1.3024435000000025</v>
      </c>
      <c r="H519" s="75">
        <v>65.874783600000001</v>
      </c>
      <c r="I519" s="75">
        <v>56.636501199999998</v>
      </c>
      <c r="J519" s="74">
        <v>4109.8668166999996</v>
      </c>
      <c r="K519" s="36">
        <f t="shared" si="78"/>
        <v>32.226531907355458</v>
      </c>
    </row>
    <row r="520" spans="1:11" x14ac:dyDescent="0.25">
      <c r="A520" s="4">
        <v>44136</v>
      </c>
      <c r="B520" s="74">
        <v>12839.6536271</v>
      </c>
      <c r="C520" s="5">
        <f t="shared" ref="C520:C522" si="99">(B520-B519)/B519*100</f>
        <v>0.67905500289940179</v>
      </c>
      <c r="D520" s="37">
        <f t="shared" ref="D520:D522" si="100">(B520-B508)/B508*100</f>
        <v>-0.86892086878656416</v>
      </c>
      <c r="E520" s="74">
        <v>20851.853999999999</v>
      </c>
      <c r="F520" s="75">
        <v>61.575597199999997</v>
      </c>
      <c r="G520" s="36">
        <f t="shared" si="77"/>
        <v>-0.9762673000000035</v>
      </c>
      <c r="H520" s="75">
        <v>66.359173100000007</v>
      </c>
      <c r="I520" s="75">
        <v>56.971067400000003</v>
      </c>
      <c r="J520" s="74">
        <v>4118.6009940000004</v>
      </c>
      <c r="K520" s="36">
        <f t="shared" si="78"/>
        <v>32.077197046087598</v>
      </c>
    </row>
    <row r="521" spans="1:11" x14ac:dyDescent="0.25">
      <c r="A521" s="6">
        <v>44166</v>
      </c>
      <c r="B521" s="74">
        <v>12866.6503398</v>
      </c>
      <c r="C521" s="5">
        <f t="shared" si="99"/>
        <v>0.21026044380994366</v>
      </c>
      <c r="D521" s="37">
        <f t="shared" si="100"/>
        <v>-0.77377576996004849</v>
      </c>
      <c r="E521" s="74">
        <v>20854.392</v>
      </c>
      <c r="F521" s="75">
        <v>61.697556800000001</v>
      </c>
      <c r="G521" s="36">
        <f t="shared" si="77"/>
        <v>-0.84857139999999731</v>
      </c>
      <c r="H521" s="75">
        <v>66.197118399999994</v>
      </c>
      <c r="I521" s="75">
        <v>57.366749599999999</v>
      </c>
      <c r="J521" s="74">
        <v>4127.0351606000004</v>
      </c>
      <c r="K521" s="36">
        <f t="shared" si="78"/>
        <v>32.075443504001768</v>
      </c>
    </row>
    <row r="522" spans="1:11" x14ac:dyDescent="0.25">
      <c r="A522" s="4">
        <v>44197</v>
      </c>
      <c r="B522" s="74">
        <v>12895.456366300001</v>
      </c>
      <c r="C522" s="5">
        <f t="shared" si="99"/>
        <v>0.22388131906324996</v>
      </c>
      <c r="D522" s="37">
        <f t="shared" si="100"/>
        <v>-0.68161295484822193</v>
      </c>
      <c r="E522" s="74">
        <v>20860.518</v>
      </c>
      <c r="F522" s="75">
        <v>61.8175271</v>
      </c>
      <c r="G522" s="36">
        <f t="shared" si="77"/>
        <v>-0.71080409999999716</v>
      </c>
      <c r="H522" s="75">
        <v>66.5603318</v>
      </c>
      <c r="I522" s="75">
        <v>57.252470500000001</v>
      </c>
      <c r="J522" s="74">
        <v>4099.4994796000001</v>
      </c>
      <c r="K522" s="36">
        <f t="shared" si="78"/>
        <v>31.790262889131387</v>
      </c>
    </row>
    <row r="523" spans="1:11" x14ac:dyDescent="0.25">
      <c r="A523" s="4">
        <v>44228</v>
      </c>
      <c r="B523" s="74">
        <v>12982.2407702</v>
      </c>
      <c r="C523" s="5">
        <f t="shared" ref="C523" si="101">(B523-B522)/B522*100</f>
        <v>0.67298435537958123</v>
      </c>
      <c r="D523" s="37">
        <f t="shared" ref="D523" si="102">(B523-B511)/B511*100</f>
        <v>-0.14347170048127697</v>
      </c>
      <c r="E523" s="74">
        <v>20866.648000000001</v>
      </c>
      <c r="F523" s="75">
        <v>62.215266999999997</v>
      </c>
      <c r="G523" s="36">
        <f t="shared" si="77"/>
        <v>-0.29514990000000552</v>
      </c>
      <c r="H523" s="75">
        <v>66.553653999999995</v>
      </c>
      <c r="I523" s="75">
        <v>58.039332600000002</v>
      </c>
      <c r="J523" s="74">
        <v>4111.6491196999996</v>
      </c>
      <c r="K523" s="36">
        <f t="shared" si="78"/>
        <v>31.671336192886347</v>
      </c>
    </row>
    <row r="524" spans="1:11" x14ac:dyDescent="0.25">
      <c r="A524" s="6">
        <v>44256</v>
      </c>
      <c r="B524" s="74">
        <v>13059.8048693</v>
      </c>
      <c r="C524" s="5">
        <f t="shared" ref="C524" si="103">(B524-B523)/B523*100</f>
        <v>0.59746310727839858</v>
      </c>
      <c r="D524" s="37">
        <f t="shared" ref="D524" si="104">(B524-B512)/B512*100</f>
        <v>0.4427149224235355</v>
      </c>
      <c r="E524" s="74">
        <v>20872.774000000001</v>
      </c>
      <c r="F524" s="75">
        <v>62.568611500000003</v>
      </c>
      <c r="G524" s="36">
        <f t="shared" si="77"/>
        <v>0.1508741000000029</v>
      </c>
      <c r="H524" s="75">
        <v>66.684132599999998</v>
      </c>
      <c r="I524" s="75">
        <v>58.6070864</v>
      </c>
      <c r="J524" s="74">
        <v>4211.4897841000002</v>
      </c>
      <c r="K524" s="36">
        <f t="shared" si="78"/>
        <v>32.247723654738905</v>
      </c>
    </row>
    <row r="525" spans="1:11" x14ac:dyDescent="0.25">
      <c r="A525" s="4">
        <v>44287</v>
      </c>
      <c r="B525" s="74">
        <v>13020.151719900001</v>
      </c>
      <c r="C525" s="5">
        <f t="shared" ref="C525" si="105">(B525-B524)/B524*100</f>
        <v>-0.30362742626586087</v>
      </c>
      <c r="D525" s="37">
        <f>(B525-B513)/B513*100</f>
        <v>4.9883925732186363</v>
      </c>
      <c r="E525" s="74">
        <v>20882.546999999999</v>
      </c>
      <c r="F525" s="75">
        <v>62.3494429</v>
      </c>
      <c r="G525" s="36">
        <f t="shared" si="77"/>
        <v>2.8378674000000004</v>
      </c>
      <c r="H525" s="75">
        <v>66.721848399999999</v>
      </c>
      <c r="I525" s="75">
        <v>58.140614499999998</v>
      </c>
      <c r="J525" s="74">
        <v>4142.5095646</v>
      </c>
      <c r="K525" s="36">
        <f t="shared" si="78"/>
        <v>31.816138964560515</v>
      </c>
    </row>
    <row r="526" spans="1:11" x14ac:dyDescent="0.25">
      <c r="A526" s="4">
        <v>44317</v>
      </c>
      <c r="B526" s="74">
        <v>13123.372933099999</v>
      </c>
      <c r="C526" s="5">
        <f t="shared" ref="C526" si="106">(B526-B525)/B525*100</f>
        <v>0.79278041777528052</v>
      </c>
      <c r="D526" s="37">
        <f>(B526-B514)/B514*100</f>
        <v>8.2337560795193649</v>
      </c>
      <c r="E526" s="74">
        <v>20892.316999999999</v>
      </c>
      <c r="F526" s="75">
        <v>62.814349100000001</v>
      </c>
      <c r="G526" s="36">
        <f>F526-F514</f>
        <v>4.6514049000000028</v>
      </c>
      <c r="H526" s="75">
        <v>67.036805400000006</v>
      </c>
      <c r="I526" s="75">
        <v>58.749814000000001</v>
      </c>
      <c r="J526" s="74">
        <v>4154.9981889999999</v>
      </c>
      <c r="K526" s="36">
        <f t="shared" si="78"/>
        <v>31.66105398498728</v>
      </c>
    </row>
    <row r="527" spans="1:11" x14ac:dyDescent="0.25">
      <c r="A527" s="6">
        <v>44348</v>
      </c>
      <c r="B527" s="74">
        <v>13159.497329100001</v>
      </c>
      <c r="C527" s="5">
        <f t="shared" ref="C527" si="107">(B527-B526)/B526*100</f>
        <v>0.27526761743459632</v>
      </c>
      <c r="D527" s="37">
        <f>(B527-B515)/B515*100</f>
        <v>6.3925835646010896</v>
      </c>
      <c r="E527" s="74">
        <v>20902.09</v>
      </c>
      <c r="F527" s="75">
        <v>62.957806300000001</v>
      </c>
      <c r="G527" s="36">
        <f>F527-F515</f>
        <v>3.6477111000000022</v>
      </c>
      <c r="H527" s="75">
        <v>67.4018291</v>
      </c>
      <c r="I527" s="75">
        <v>58.679948199999998</v>
      </c>
      <c r="J527" s="74">
        <v>4136.9847385000003</v>
      </c>
      <c r="K527" s="36">
        <f t="shared" si="78"/>
        <v>31.43725504888214</v>
      </c>
    </row>
    <row r="528" spans="1:11" x14ac:dyDescent="0.25">
      <c r="A528" s="6">
        <v>44378</v>
      </c>
      <c r="B528" s="74">
        <v>13157.4036473</v>
      </c>
      <c r="C528" s="5">
        <f t="shared" ref="C528" si="108">(B528-B527)/B527*100</f>
        <v>-1.5910043884207491E-2</v>
      </c>
      <c r="D528" s="37">
        <f>(B528-B516)/B516*100</f>
        <v>5.5153032456145246</v>
      </c>
      <c r="E528" s="74">
        <v>20906.168000000001</v>
      </c>
      <c r="F528" s="75">
        <v>62.935510899999997</v>
      </c>
      <c r="G528" s="36">
        <f>F528-F516</f>
        <v>3.1344562999999965</v>
      </c>
      <c r="H528" s="75">
        <v>67.553408200000007</v>
      </c>
      <c r="I528" s="75">
        <v>58.490390499999997</v>
      </c>
      <c r="J528" s="74">
        <v>4142.5358913</v>
      </c>
      <c r="K528" s="36">
        <f t="shared" si="78"/>
        <v>31.484447861794372</v>
      </c>
    </row>
    <row r="529" spans="1:11" x14ac:dyDescent="0.25">
      <c r="A529" s="4">
        <v>44409</v>
      </c>
      <c r="B529" s="74">
        <v>13018.5784227</v>
      </c>
      <c r="C529" s="5">
        <f t="shared" ref="C529:C530" si="109">(B529-B528)/B528*100</f>
        <v>-1.0551110866655464</v>
      </c>
      <c r="D529" s="37">
        <f t="shared" ref="D529:D530" si="110">(B529-B517)/B517*100</f>
        <v>3.1082834142328424</v>
      </c>
      <c r="E529" s="74">
        <v>20910.240000099999</v>
      </c>
      <c r="F529" s="75">
        <v>62.259344800000001</v>
      </c>
      <c r="G529" s="36">
        <f t="shared" ref="G529:G533" si="111">F529-F517</f>
        <v>1.700504500000001</v>
      </c>
      <c r="H529" s="75">
        <v>66.800031099999998</v>
      </c>
      <c r="I529" s="75">
        <v>57.888644599999999</v>
      </c>
      <c r="J529" s="74">
        <v>4067.4275419000001</v>
      </c>
      <c r="K529" s="36">
        <f t="shared" si="78"/>
        <v>31.24325413908312</v>
      </c>
    </row>
    <row r="530" spans="1:11" x14ac:dyDescent="0.25">
      <c r="A530" s="4">
        <v>44440</v>
      </c>
      <c r="B530" s="74">
        <v>12879.7619244</v>
      </c>
      <c r="C530" s="5">
        <f t="shared" si="109"/>
        <v>-1.0662953649221143</v>
      </c>
      <c r="D530" s="37">
        <f t="shared" si="110"/>
        <v>2.3321121663989244</v>
      </c>
      <c r="E530" s="74">
        <v>20914.317999999999</v>
      </c>
      <c r="F530" s="75">
        <v>61.583466000000001</v>
      </c>
      <c r="G530" s="36">
        <f t="shared" si="111"/>
        <v>1.2085037000000014</v>
      </c>
      <c r="H530" s="75">
        <v>66.223667399999997</v>
      </c>
      <c r="I530" s="75">
        <v>57.117087400000003</v>
      </c>
      <c r="J530" s="74">
        <v>3904.6162057000001</v>
      </c>
      <c r="K530" s="36">
        <f t="shared" si="78"/>
        <v>30.315903575072454</v>
      </c>
    </row>
    <row r="531" spans="1:11" x14ac:dyDescent="0.25">
      <c r="A531" s="6">
        <v>44470</v>
      </c>
      <c r="B531" s="74">
        <v>12835.6914772</v>
      </c>
      <c r="C531" s="5">
        <f t="shared" ref="C531" si="112">(B531-B530)/B530*100</f>
        <v>-0.34216818182415876</v>
      </c>
      <c r="D531" s="37">
        <f t="shared" ref="D531" si="113">(B531-B519)/B519*100</f>
        <v>0.64798675765718372</v>
      </c>
      <c r="E531" s="74">
        <v>20921.046999999999</v>
      </c>
      <c r="F531" s="75">
        <v>61.3530072</v>
      </c>
      <c r="G531" s="36">
        <f t="shared" si="111"/>
        <v>0.1852885999999998</v>
      </c>
      <c r="H531" s="75">
        <v>66.095686900000004</v>
      </c>
      <c r="I531" s="75">
        <v>56.788658099999999</v>
      </c>
      <c r="J531" s="74">
        <v>3893.0118081999999</v>
      </c>
      <c r="K531" s="36">
        <f t="shared" si="78"/>
        <v>30.329583841393703</v>
      </c>
    </row>
    <row r="532" spans="1:11" x14ac:dyDescent="0.25">
      <c r="A532" s="6">
        <v>44501</v>
      </c>
      <c r="B532" s="74">
        <v>13208.1537948</v>
      </c>
      <c r="C532" s="5">
        <f t="shared" ref="C532" si="114">(B532-B531)/B531*100</f>
        <v>2.9017705688984825</v>
      </c>
      <c r="D532" s="37">
        <f t="shared" ref="D532" si="115">(B532-B520)/B520*100</f>
        <v>2.8700164225787645</v>
      </c>
      <c r="E532" s="74">
        <v>20927.778999999999</v>
      </c>
      <c r="F532" s="75">
        <v>63.113022100000002</v>
      </c>
      <c r="G532" s="36">
        <f t="shared" si="111"/>
        <v>1.5374249000000049</v>
      </c>
      <c r="H532" s="75">
        <v>67.552997599999998</v>
      </c>
      <c r="I532" s="75">
        <v>58.840635300000002</v>
      </c>
      <c r="J532" s="74">
        <v>4133.5526778000003</v>
      </c>
      <c r="K532" s="36">
        <f t="shared" si="78"/>
        <v>31.295461440094407</v>
      </c>
    </row>
    <row r="533" spans="1:11" x14ac:dyDescent="0.25">
      <c r="A533" s="6">
        <v>44531</v>
      </c>
      <c r="B533" s="74">
        <v>13266.0445513</v>
      </c>
      <c r="C533" s="5">
        <f t="shared" ref="C533:C534" si="116">(B533-B532)/B532*100</f>
        <v>0.43829559679105501</v>
      </c>
      <c r="D533" s="37">
        <f t="shared" ref="D533:D534" si="117">(B533-B521)/B521*100</f>
        <v>3.1041040282610748</v>
      </c>
      <c r="E533" s="74">
        <v>20934.508000000002</v>
      </c>
      <c r="F533" s="75">
        <v>63.369268300000002</v>
      </c>
      <c r="G533" s="36">
        <f t="shared" si="111"/>
        <v>1.6717115000000007</v>
      </c>
      <c r="H533" s="75">
        <v>67.871404799999993</v>
      </c>
      <c r="I533" s="75">
        <v>59.037695900000003</v>
      </c>
      <c r="J533" s="74">
        <v>4151.5656095000004</v>
      </c>
      <c r="K533" s="36">
        <f>J533/B533*100</f>
        <v>31.294675616728345</v>
      </c>
    </row>
    <row r="534" spans="1:11" x14ac:dyDescent="0.25">
      <c r="A534" s="6">
        <v>44562</v>
      </c>
      <c r="B534" s="74">
        <v>13283.4841268</v>
      </c>
      <c r="C534" s="5">
        <f t="shared" si="116"/>
        <v>0.13146025126450761</v>
      </c>
      <c r="D534" s="37">
        <f t="shared" si="117"/>
        <v>3.0090269741367295</v>
      </c>
      <c r="E534" s="74">
        <v>20953.064999999999</v>
      </c>
      <c r="F534" s="75">
        <v>63.396377200000003</v>
      </c>
      <c r="G534" s="36">
        <f t="shared" ref="G534:G537" si="118">F534-F522</f>
        <v>1.5788501000000039</v>
      </c>
      <c r="H534" s="75">
        <v>67.500878700000001</v>
      </c>
      <c r="I534" s="75">
        <v>59.447168900000001</v>
      </c>
      <c r="J534" s="74">
        <v>4166.3724143999998</v>
      </c>
      <c r="K534" s="36">
        <f>J534/B534*100</f>
        <v>31.365057349631371</v>
      </c>
    </row>
    <row r="535" spans="1:11" x14ac:dyDescent="0.25">
      <c r="A535" s="6">
        <v>44593</v>
      </c>
      <c r="B535" s="75">
        <v>13377.4026672</v>
      </c>
      <c r="C535" s="5">
        <f t="shared" ref="C535" si="119">(B535-B534)/B534*100</f>
        <v>0.70703242841624125</v>
      </c>
      <c r="D535" s="37">
        <f t="shared" ref="D535" si="120">(B535-B523)/B523*100</f>
        <v>3.0438651076867389</v>
      </c>
      <c r="E535" s="75">
        <v>20971.625</v>
      </c>
      <c r="F535" s="75">
        <v>63.7881073</v>
      </c>
      <c r="G535" s="36">
        <f t="shared" si="118"/>
        <v>1.5728403000000029</v>
      </c>
      <c r="H535" s="75">
        <v>67.733627499999997</v>
      </c>
      <c r="I535" s="75">
        <v>59.991668400000002</v>
      </c>
      <c r="J535" s="75">
        <v>4146.7641512999999</v>
      </c>
      <c r="K535" s="36">
        <f>J535/B535*100</f>
        <v>30.998275632888245</v>
      </c>
    </row>
    <row r="536" spans="1:11" x14ac:dyDescent="0.25">
      <c r="A536" s="6">
        <v>44621</v>
      </c>
      <c r="B536" s="75">
        <v>13397.709901599999</v>
      </c>
      <c r="C536" s="5">
        <f t="shared" ref="C536" si="121">(B536-B535)/B535*100</f>
        <v>0.15180252030381439</v>
      </c>
      <c r="D536" s="37">
        <f t="shared" ref="D536" si="122">(B536-B524)/B524*100</f>
        <v>2.5873666236340234</v>
      </c>
      <c r="E536" s="75">
        <v>20990.182000000001</v>
      </c>
      <c r="F536" s="75">
        <v>63.828459899999999</v>
      </c>
      <c r="G536" s="36">
        <f t="shared" si="118"/>
        <v>1.2598483999999956</v>
      </c>
      <c r="H536" s="75">
        <v>67.827180799999994</v>
      </c>
      <c r="I536" s="75">
        <v>59.9806314</v>
      </c>
      <c r="J536" s="75">
        <v>4147.1505730999997</v>
      </c>
      <c r="K536" s="36">
        <f>J536/B536*100</f>
        <v>30.954175031097915</v>
      </c>
    </row>
    <row r="537" spans="1:11" x14ac:dyDescent="0.25">
      <c r="A537" s="6">
        <v>44652</v>
      </c>
      <c r="B537" s="75">
        <v>13401.6837151</v>
      </c>
      <c r="C537" s="5">
        <f t="shared" ref="C537" si="123">(B537-B536)/B536*100</f>
        <v>2.9660393673146497E-2</v>
      </c>
      <c r="D537" s="37">
        <f t="shared" ref="D537" si="124">(B537-B525)/B525*100</f>
        <v>2.9303191192224398</v>
      </c>
      <c r="E537" s="75">
        <v>21009.64</v>
      </c>
      <c r="F537" s="75">
        <v>63.788259699999998</v>
      </c>
      <c r="G537" s="36">
        <f t="shared" si="118"/>
        <v>1.4388167999999979</v>
      </c>
      <c r="H537" s="75">
        <v>67.889300599999999</v>
      </c>
      <c r="I537" s="75">
        <v>59.841764699999999</v>
      </c>
      <c r="J537" s="75">
        <v>4058.7576132999998</v>
      </c>
      <c r="K537" s="36">
        <f>J537/B537*100</f>
        <v>30.285430544274821</v>
      </c>
    </row>
    <row r="538" spans="1:11" x14ac:dyDescent="0.25">
      <c r="A538" s="6">
        <v>44682</v>
      </c>
      <c r="B538" s="36"/>
      <c r="C538" s="5"/>
      <c r="D538" s="37"/>
      <c r="E538" s="36"/>
      <c r="F538" s="36"/>
      <c r="G538" s="36"/>
      <c r="H538" s="36"/>
      <c r="I538" s="36"/>
      <c r="J538" s="36"/>
      <c r="K538" s="36"/>
    </row>
    <row r="539" spans="1:11" x14ac:dyDescent="0.25">
      <c r="A539" s="6">
        <v>44713</v>
      </c>
    </row>
    <row r="540" spans="1:11" x14ac:dyDescent="0.25">
      <c r="A540" s="6">
        <v>44743</v>
      </c>
    </row>
    <row r="541" spans="1:11" x14ac:dyDescent="0.25">
      <c r="A541" s="6">
        <v>44774</v>
      </c>
    </row>
    <row r="542" spans="1:11" x14ac:dyDescent="0.25">
      <c r="A542" s="6">
        <v>44805</v>
      </c>
    </row>
    <row r="543" spans="1:11" x14ac:dyDescent="0.25">
      <c r="A543" s="6">
        <v>44835</v>
      </c>
    </row>
    <row r="544" spans="1:11" x14ac:dyDescent="0.25">
      <c r="A544" s="6">
        <v>44866</v>
      </c>
    </row>
    <row r="545" spans="1:1" x14ac:dyDescent="0.25">
      <c r="A545" s="6">
        <v>44896</v>
      </c>
    </row>
  </sheetData>
  <mergeCells count="3">
    <mergeCell ref="B5:D5"/>
    <mergeCell ref="F5:G5"/>
    <mergeCell ref="H5:I5"/>
  </mergeCells>
  <phoneticPr fontId="0" type="noConversion"/>
  <pageMargins left="0.75" right="0.75" top="0.4" bottom="0.5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1.1 Employment</vt:lpstr>
      <vt:lpstr>1.1 Data</vt:lpstr>
      <vt:lpstr>'1.1 Employment'!Print_Area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Vandenbroek, Penny (DPS)</cp:lastModifiedBy>
  <cp:lastPrinted>2021-07-28T04:28:42Z</cp:lastPrinted>
  <dcterms:created xsi:type="dcterms:W3CDTF">2002-02-21T22:58:02Z</dcterms:created>
  <dcterms:modified xsi:type="dcterms:W3CDTF">2022-05-24T03:15:42Z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2022-01-05T03:30:37Z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2f9c35c3-a535-4d23-a029-dafc67acdc94</vt:lpwstr>
  </property>
  <property fmtid="{D5CDD505-2E9C-101B-9397-08002B2CF9AE}" pid="8" name="MSIP_Label_234ea0fa-41da-4eb0-b95e-07c328641c0b_ContentBits">
    <vt:lpwstr>0</vt:lpwstr>
  </property>
</Properties>
</file>